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ata" ContentType="application/vnd.openxmlformats-officedocument.model+data"/>
  <Default Extension="pptx" ContentType="application/vnd.openxmlformats-officedocument.presentationml.presentation"/>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slicers/slicer1.xml" ContentType="application/vnd.ms-excel.slicer+xml"/>
  <Override PartName="/xl/drawings/drawing2.xml" ContentType="application/vnd.openxmlformats-officedocument.drawing+xml"/>
  <Override PartName="/xl/drawings/drawing3.xml" ContentType="application/vnd.openxmlformats-officedocument.drawing+xml"/>
  <Override PartName="/xl/tables/table6.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6"/>
  <workbookPr defaultThemeVersion="166925"/>
  <mc:AlternateContent xmlns:mc="http://schemas.openxmlformats.org/markup-compatibility/2006">
    <mc:Choice Requires="x15">
      <x15ac:absPath xmlns:x15ac="http://schemas.microsoft.com/office/spreadsheetml/2010/11/ac" url="C:\Users\Lenovo\OneDrive\Documents\EXCEL TUTORIALS\"/>
    </mc:Choice>
  </mc:AlternateContent>
  <xr:revisionPtr revIDLastSave="0" documentId="13_ncr:1_{269F5ADE-DD41-48D2-A3D2-1489E3B3CBBB}" xr6:coauthVersionLast="36" xr6:coauthVersionMax="36" xr10:uidLastSave="{00000000-0000-0000-0000-000000000000}"/>
  <bookViews>
    <workbookView xWindow="0" yWindow="0" windowWidth="19200" windowHeight="7520" activeTab="4" xr2:uid="{191B3C1F-2405-4618-9794-F69C1B6BBD7E}"/>
  </bookViews>
  <sheets>
    <sheet name="Sheet1" sheetId="2" r:id="rId1"/>
    <sheet name="Sheet2" sheetId="7" r:id="rId2"/>
    <sheet name="Sheet9" sheetId="13" r:id="rId3"/>
    <sheet name="Sheet10" sheetId="14" r:id="rId4"/>
    <sheet name="Sheet3" sheetId="6" r:id="rId5"/>
    <sheet name="Sheet4" sheetId="8" r:id="rId6"/>
    <sheet name="Sheet5" sheetId="9" r:id="rId7"/>
    <sheet name="Sheet6" sheetId="10" r:id="rId8"/>
    <sheet name="Sheet8" sheetId="12" r:id="rId9"/>
    <sheet name="Sheet7" sheetId="11" r:id="rId10"/>
  </sheets>
  <definedNames>
    <definedName name="ExternalData_1" localSheetId="9" hidden="1">Sheet7!$A$1:$R$21</definedName>
    <definedName name="Slicer_Column1">#N/A</definedName>
  </definedNames>
  <calcPr calcId="191029"/>
  <pivotCaches>
    <pivotCache cacheId="2" r:id="rId11"/>
  </pivotCaches>
  <extLst>
    <ext xmlns:x14="http://schemas.microsoft.com/office/spreadsheetml/2009/9/main" uri="{BBE1A952-AA13-448e-AADC-164F8A28A991}">
      <x14:slicerCaches>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ocument_375af202-0bdb-464f-813a-b18f51ae5a4d" name="Document" connection="Query - Document"/>
        </x15:modelTables>
      </x15:dataModel>
    </ext>
  </extLst>
</workbook>
</file>

<file path=xl/calcChain.xml><?xml version="1.0" encoding="utf-8"?>
<calcChain xmlns="http://schemas.openxmlformats.org/spreadsheetml/2006/main">
  <c r="K22" i="11" l="1"/>
  <c r="I5" i="6"/>
  <c r="L15" i="6"/>
  <c r="L14" i="6" l="1"/>
  <c r="D3" i="6"/>
  <c r="F5" i="6"/>
  <c r="F6" i="6" s="1"/>
  <c r="F7" i="6" l="1"/>
  <c r="F8" i="6" l="1"/>
  <c r="F9" i="6" s="1"/>
  <c r="F10" i="6" s="1"/>
  <c r="F11" i="6" l="1"/>
  <c r="F12" i="6"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83376CA-567A-4D98-97E0-4CEB7EE1B091}" name="Query - Document" description="Connection to the 'Document' query in the workbook." type="100" refreshedVersion="6" minRefreshableVersion="5">
    <extLst>
      <ext xmlns:x15="http://schemas.microsoft.com/office/spreadsheetml/2010/11/main" uri="{DE250136-89BD-433C-8126-D09CA5730AF9}">
        <x15:connection id="3e7345fe-fe80-4746-98d8-bd08e426c9c8"/>
      </ext>
    </extLst>
  </connection>
  <connection id="2" xr16:uid="{22D8872B-A928-4E37-8309-F4F6D5A76CF2}" keepAlive="1" name="Query - Sheet1" description="Connection to the 'Sheet1' query in the workbook." type="5" refreshedVersion="6" background="1" saveData="1">
    <dbPr connection="Provider=Microsoft.Mashup.OleDb.1;Data Source=$Workbook$;Location=Sheet1;Extended Properties=&quot;&quot;" command="SELECT * FROM [Sheet1]"/>
  </connection>
  <connection id="3" xr16:uid="{F3999623-B90A-45E9-BE4E-D7E52898A54F}"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<sst xmlns="http://schemas.openxmlformats.org/spreadsheetml/2006/main" count="238" uniqueCount="130">
  <si>
    <t>Monday</t>
  </si>
  <si>
    <t>Tuesday</t>
  </si>
  <si>
    <t>Wednesday</t>
  </si>
  <si>
    <t>Thursday</t>
  </si>
  <si>
    <t>Friday</t>
  </si>
  <si>
    <t>Saturday</t>
  </si>
  <si>
    <t>Sunday</t>
  </si>
  <si>
    <t>Mon</t>
  </si>
  <si>
    <t>Tue</t>
  </si>
  <si>
    <t>Wed</t>
  </si>
  <si>
    <t>Thu</t>
  </si>
  <si>
    <t>Fri</t>
  </si>
  <si>
    <t>Sat</t>
  </si>
  <si>
    <t>Sun</t>
  </si>
  <si>
    <t>M</t>
  </si>
  <si>
    <t>T</t>
  </si>
  <si>
    <t>W</t>
  </si>
  <si>
    <t>F</t>
  </si>
  <si>
    <t>S</t>
  </si>
  <si>
    <t>m</t>
  </si>
  <si>
    <t>t</t>
  </si>
  <si>
    <t>w</t>
  </si>
  <si>
    <t>f</t>
  </si>
  <si>
    <t>s</t>
  </si>
  <si>
    <t>Days of Week</t>
  </si>
  <si>
    <t>Short Forms</t>
  </si>
  <si>
    <t>Initial</t>
  </si>
  <si>
    <t>Initial_small_letter</t>
  </si>
  <si>
    <t>Column1</t>
  </si>
  <si>
    <t>Column2</t>
  </si>
  <si>
    <t>Column3</t>
  </si>
  <si>
    <t>Column4</t>
  </si>
  <si>
    <t>Aditya</t>
  </si>
  <si>
    <t>Row Labels</t>
  </si>
  <si>
    <t>Grand Total</t>
  </si>
  <si>
    <t>Sr. No.</t>
  </si>
  <si>
    <t>Student's Name</t>
  </si>
  <si>
    <t>Student's</t>
  </si>
  <si>
    <t>Email Address</t>
  </si>
  <si>
    <t>Phone Number</t>
  </si>
  <si>
    <t>Round-1</t>
  </si>
  <si>
    <t>Column7</t>
  </si>
  <si>
    <t>Column8</t>
  </si>
  <si>
    <t>Column9</t>
  </si>
  <si>
    <t>Column10</t>
  </si>
  <si>
    <t>Column11</t>
  </si>
  <si>
    <t>Column12</t>
  </si>
  <si>
    <t>Column13</t>
  </si>
  <si>
    <t>Column14</t>
  </si>
  <si>
    <t>Column15</t>
  </si>
  <si>
    <t>Column16</t>
  </si>
  <si>
    <t>Column17</t>
  </si>
  <si>
    <t>Column18</t>
  </si>
  <si>
    <t>Qualification</t>
  </si>
  <si>
    <t>Aptitude (Total: 30, Cut off: 18)</t>
  </si>
  <si>
    <t>Programming (Total: 30, Cut off: 20)</t>
  </si>
  <si>
    <t>Paper Set</t>
  </si>
  <si>
    <t>Positive Marks</t>
  </si>
  <si>
    <t>Negative Marks</t>
  </si>
  <si>
    <t>Marks Obtained</t>
  </si>
  <si>
    <t>% Scored</t>
  </si>
  <si>
    <t>Language</t>
  </si>
  <si>
    <t>Section-1 Marks</t>
  </si>
  <si>
    <t>Section-2 Marks</t>
  </si>
  <si>
    <t>Result</t>
  </si>
  <si>
    <t>Shashank Singh</t>
  </si>
  <si>
    <t>CE</t>
  </si>
  <si>
    <t>sashanksingh.zero@gmail.com</t>
  </si>
  <si>
    <t>Set-E</t>
  </si>
  <si>
    <t>Set-2</t>
  </si>
  <si>
    <t>Python</t>
  </si>
  <si>
    <t>Fail</t>
  </si>
  <si>
    <t>Yusuf Fasahte</t>
  </si>
  <si>
    <t>yusuffasahte@gmail.com</t>
  </si>
  <si>
    <t>Java</t>
  </si>
  <si>
    <t>Pass</t>
  </si>
  <si>
    <t>Nikhil Gurav</t>
  </si>
  <si>
    <t>nikhil.r.gurav2003@gmail.com</t>
  </si>
  <si>
    <t>Set-C</t>
  </si>
  <si>
    <t>Set-3</t>
  </si>
  <si>
    <t>Omkar Date</t>
  </si>
  <si>
    <t>omkardate20@gmail.com</t>
  </si>
  <si>
    <t>Set-A</t>
  </si>
  <si>
    <t>Java Script</t>
  </si>
  <si>
    <t>Prerna Chavan</t>
  </si>
  <si>
    <t>EXTC</t>
  </si>
  <si>
    <t>prernachavan2706@gmail.com</t>
  </si>
  <si>
    <t>Aachal Patil</t>
  </si>
  <si>
    <t>IT</t>
  </si>
  <si>
    <t>aachalpatil2307@gmail.com</t>
  </si>
  <si>
    <t>Set-B</t>
  </si>
  <si>
    <t>Hemant Sakunde</t>
  </si>
  <si>
    <t>hemantsakunde7@gmail.com</t>
  </si>
  <si>
    <t>Set-5</t>
  </si>
  <si>
    <t>Rushikesh Somvanshi</t>
  </si>
  <si>
    <t>somvanshihrishikesh7@gmail.com</t>
  </si>
  <si>
    <t>Set-4</t>
  </si>
  <si>
    <t>C</t>
  </si>
  <si>
    <t>Mayur Mane</t>
  </si>
  <si>
    <t>manemayur1034@gmail.com</t>
  </si>
  <si>
    <t>Set-1</t>
  </si>
  <si>
    <t>Rahul Pathania</t>
  </si>
  <si>
    <t>rahulpathania160404@gmail.com</t>
  </si>
  <si>
    <t>Set-D</t>
  </si>
  <si>
    <t>Manisha Sahu</t>
  </si>
  <si>
    <t>sahumanisha147@gmail.com</t>
  </si>
  <si>
    <t>Anish Barve</t>
  </si>
  <si>
    <t>barveanish310@gmail.com</t>
  </si>
  <si>
    <t>C++</t>
  </si>
  <si>
    <t>Sambhav Rana</t>
  </si>
  <si>
    <t>sambhavrana27@gmail.com</t>
  </si>
  <si>
    <t>Nilesh Surve</t>
  </si>
  <si>
    <t>nileshsurve521@gmail.com</t>
  </si>
  <si>
    <t>Niranjan Dorage</t>
  </si>
  <si>
    <t>niranjandorage@gmail.com</t>
  </si>
  <si>
    <t>Daksh Mehta</t>
  </si>
  <si>
    <t>mehtadaksh2013@gmail.com</t>
  </si>
  <si>
    <t>Sia Koul</t>
  </si>
  <si>
    <t>siakoul13@gmail.com</t>
  </si>
  <si>
    <t>Aditya Tathe (BA)</t>
  </si>
  <si>
    <t>adityatathe04@gmail.com</t>
  </si>
  <si>
    <t>0</t>
  </si>
  <si>
    <t>roll no</t>
  </si>
  <si>
    <t>div</t>
  </si>
  <si>
    <t>name</t>
  </si>
  <si>
    <t>d</t>
  </si>
  <si>
    <t>prerana</t>
  </si>
  <si>
    <t>ad</t>
  </si>
  <si>
    <t>JavaScript</t>
  </si>
  <si>
    <t>happy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</si>
</sst>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u/>
      <sz val="11"/>
      <color theme="10"/>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6">
    <xf numFmtId="0" fontId="0" fillId="0" borderId="0" xfId="0"/>
    <xf numFmtId="0" fontId="0" fillId="0" borderId="0" xfId="0" pivotButton="1"/>
    <xf numFmtId="0" fontId="0" fillId="0" borderId="0" xfId="0" applyAlignment="1">
      <alignment horizontal="left"/>
    </xf>
    <xf numFmtId="0" fontId="1" fillId="0" borderId="0" xfId="1"/>
    <xf numFmtId="0" fontId="0" fillId="0" borderId="0" xfId="0" applyAlignment="1">
      <alignment wrapText="1"/>
    </xf>
    <xf numFmtId="0" fontId="0" fillId="0" borderId="0" xfId="0" applyAlignment="1">
      <alignment horizontal="center"/>
    </xf>
  </cellXfs>
  <cellStyles count="2">
    <cellStyle name="Hyperlink" xfId="1" builtinId="8"/>
    <cellStyle name="Normal" xfId="0" builtinId="0"/>
  </cellStyles>
  <dxfs count="1">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powerPivotData" Target="model/item.data"/><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onnections" Target="connections.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xdr:twoCellAnchor editAs="oneCell">
    <xdr:from>
      <xdr:col>4</xdr:col>
      <xdr:colOff>425450</xdr:colOff>
      <xdr:row>6</xdr:row>
      <xdr:rowOff>44450</xdr:rowOff>
    </xdr:from>
    <xdr:to>
      <xdr:col>8</xdr:col>
      <xdr:colOff>393700</xdr:colOff>
      <xdr:row>19</xdr:row>
      <xdr:rowOff>174625</xdr:rowOff>
    </xdr:to>
    <mc:AlternateContent xmlns:mc="http://schemas.openxmlformats.org/markup-compatibility/2006">
      <mc:Choice xmlns:a14="http://schemas.microsoft.com/office/drawing/2010/main" Requires="a14">
        <xdr:graphicFrame macro="">
          <xdr:nvGraphicFramePr>
            <xdr:cNvPr id="6" name="Column1">
              <a:extLst>
                <a:ext uri="{FF2B5EF4-FFF2-40B4-BE49-F238E27FC236}">
                  <a16:creationId xmlns:a16="http://schemas.microsoft.com/office/drawing/2014/main" id="{00000000-0008-0000-0200-000006000000}"/>
                </a:ext>
              </a:extLst>
            </xdr:cNvPr>
            <xdr:cNvGraphicFramePr/>
          </xdr:nvGraphicFramePr>
          <xdr:xfrm>
            <a:off x="0" y="0"/>
            <a:ext cx="0" cy="0"/>
          </xdr:xfrm>
          <a:graphic>
            <a:graphicData uri="http://schemas.microsoft.com/office/drawing/2010/slicer">
              <sle:slicer xmlns:sle="http://schemas.microsoft.com/office/drawing/2010/slicer" name="Column1"/>
            </a:graphicData>
          </a:graphic>
        </xdr:graphicFrame>
      </mc:Choice>
      <mc:Fallback>
        <xdr:sp macro="" textlink="">
          <xdr:nvSpPr>
            <xdr:cNvPr id="0" name=""/>
            <xdr:cNvSpPr>
              <a:spLocks noTextEdit="1"/>
            </xdr:cNvSpPr>
          </xdr:nvSpPr>
          <xdr:spPr>
            <a:xfrm>
              <a:off x="3632200" y="11493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19050</xdr:colOff>
          <xdr:row>1</xdr:row>
          <xdr:rowOff>107950</xdr:rowOff>
        </xdr:from>
        <xdr:to>
          <xdr:col>14</xdr:col>
          <xdr:colOff>19050</xdr:colOff>
          <xdr:row>20</xdr:row>
          <xdr:rowOff>38100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500-000001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114300</xdr:colOff>
          <xdr:row>2</xdr:row>
          <xdr:rowOff>101600</xdr:rowOff>
        </xdr:from>
        <xdr:to>
          <xdr:col>14</xdr:col>
          <xdr:colOff>114300</xdr:colOff>
          <xdr:row>21</xdr:row>
          <xdr:rowOff>31750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0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5680.629115856478" createdVersion="6" refreshedVersion="6" minRefreshableVersion="3" recordCount="8" xr:uid="{1D3E923C-1154-4526-8F95-CA18036C2412}">
  <cacheSource type="worksheet">
    <worksheetSource name="Table1"/>
  </cacheSource>
  <cacheFields count="4">
    <cacheField name="Column1" numFmtId="0">
      <sharedItems count="8">
        <s v="Days of Week"/>
        <s v="Monday"/>
        <s v="Tuesday"/>
        <s v="Wednesday"/>
        <s v="Thursday"/>
        <s v="Friday"/>
        <s v="Saturday"/>
        <s v="Sunday"/>
      </sharedItems>
    </cacheField>
    <cacheField name="Column2" numFmtId="0">
      <sharedItems count="8">
        <s v="Short Forms"/>
        <s v="Mon"/>
        <s v="Tue"/>
        <s v="Wed"/>
        <s v="Thu"/>
        <s v="Fri"/>
        <s v="Sat"/>
        <s v="Sun"/>
      </sharedItems>
    </cacheField>
    <cacheField name="Column3" numFmtId="0">
      <sharedItems/>
    </cacheField>
    <cacheField name="Column4" numFmtId="0">
      <sharedItems/>
    </cacheField>
  </cacheFields>
  <extLst>
    <ext xmlns:x14="http://schemas.microsoft.com/office/spreadsheetml/2009/9/main" uri="{725AE2AE-9491-48be-B2B4-4EB974FC3084}">
      <x14:pivotCacheDefinition pivotCacheId="129379815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
  <r>
    <x v="0"/>
    <x v="0"/>
    <s v="Initial"/>
    <s v="Initial_small_letter"/>
  </r>
  <r>
    <x v="1"/>
    <x v="1"/>
    <s v="M"/>
    <s v="m"/>
  </r>
  <r>
    <x v="2"/>
    <x v="2"/>
    <s v="T"/>
    <s v="t"/>
  </r>
  <r>
    <x v="3"/>
    <x v="3"/>
    <s v="W"/>
    <s v="w"/>
  </r>
  <r>
    <x v="4"/>
    <x v="4"/>
    <s v="T"/>
    <s v="t"/>
  </r>
  <r>
    <x v="5"/>
    <x v="5"/>
    <s v="F"/>
    <s v="f"/>
  </r>
  <r>
    <x v="6"/>
    <x v="6"/>
    <s v="S"/>
    <s v="s"/>
  </r>
  <r>
    <x v="7"/>
    <x v="7"/>
    <s v="S"/>
    <s v="s"/>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A3AAD43-A4B3-47EC-8FAA-9E4FE59033A9}" name="PivotTable1"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B6:B15" firstHeaderRow="1" firstDataRow="1" firstDataCol="1"/>
  <pivotFields count="4">
    <pivotField showAll="0">
      <items count="9">
        <item x="7"/>
        <item x="1"/>
        <item x="2"/>
        <item x="3"/>
        <item x="4"/>
        <item x="5"/>
        <item x="6"/>
        <item x="0"/>
        <item t="default"/>
      </items>
    </pivotField>
    <pivotField axis="axisRow" showAll="0">
      <items count="9">
        <item x="7"/>
        <item x="1"/>
        <item x="2"/>
        <item x="3"/>
        <item x="4"/>
        <item x="5"/>
        <item x="6"/>
        <item x="0"/>
        <item t="default"/>
      </items>
    </pivotField>
    <pivotField showAll="0"/>
    <pivotField showAll="0"/>
  </pivotFields>
  <rowFields count="1">
    <field x="1"/>
  </rowFields>
  <rowItems count="9">
    <i>
      <x/>
    </i>
    <i>
      <x v="1"/>
    </i>
    <i>
      <x v="2"/>
    </i>
    <i>
      <x v="3"/>
    </i>
    <i>
      <x v="4"/>
    </i>
    <i>
      <x v="5"/>
    </i>
    <i>
      <x v="6"/>
    </i>
    <i>
      <x v="7"/>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DC8AAAE9-BDB1-4069-9349-07449B533145}" autoFormatId="16" applyNumberFormats="0" applyBorderFormats="0" applyFontFormats="0" applyPatternFormats="0" applyAlignmentFormats="0" applyWidthHeightFormats="0">
  <queryTableRefresh nextId="19">
    <queryTableFields count="18">
      <queryTableField id="1" name="Sr. No." tableColumnId="1"/>
      <queryTableField id="2" name="Student's Name" tableColumnId="2"/>
      <queryTableField id="3" name="Student's" tableColumnId="3"/>
      <queryTableField id="4" name="Email Address" tableColumnId="4"/>
      <queryTableField id="5" name="Phone Number" tableColumnId="5"/>
      <queryTableField id="6" name="Round-1" tableColumnId="6"/>
      <queryTableField id="7" name="Column7" tableColumnId="7"/>
      <queryTableField id="8" name="Column8" tableColumnId="8"/>
      <queryTableField id="9" name="Column9" tableColumnId="9"/>
      <queryTableField id="10" name="Column10" tableColumnId="10"/>
      <queryTableField id="11" name="Column11" tableColumnId="11"/>
      <queryTableField id="12" name="Column12" tableColumnId="12"/>
      <queryTableField id="13" name="Column13" tableColumnId="13"/>
      <queryTableField id="14" name="Column14" tableColumnId="14"/>
      <queryTableField id="15" name="Column15" tableColumnId="15"/>
      <queryTableField id="16" name="Column16" tableColumnId="16"/>
      <queryTableField id="17" name="Column17" tableColumnId="17"/>
      <queryTableField id="18" name="Column18" tableColumnId="18"/>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umn1" xr10:uid="{721BA586-1D9E-451C-AB7F-D230EAD8ABF3}" sourceName="Column1">
  <pivotTables>
    <pivotTable tabId="6" name="PivotTable1"/>
  </pivotTables>
  <data>
    <tabular pivotCacheId="1293798150">
      <items count="8">
        <i x="7" s="1"/>
        <i x="1" s="1"/>
        <i x="2" s="1"/>
        <i x="3" s="1"/>
        <i x="4" s="1"/>
        <i x="5" s="1"/>
        <i x="6"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umn1" xr10:uid="{6395CC0F-241A-467E-BCE8-C1A5362A381F}" cache="Slicer_Column1" caption="Column1" rowHeight="241300"/>
</slicers>
</file>

<file path=xl/tables/_rels/table6.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4232D4D-4092-41A4-AC70-4AD42F4734A6}" name="Table2" displayName="Table2" ref="A1:D2" totalsRowShown="0">
  <autoFilter ref="A1:D2" xr:uid="{284589B4-C928-49BD-A0C1-C104E2247C7B}"/>
  <tableColumns count="4">
    <tableColumn id="1" xr3:uid="{530A3C35-0F57-43C2-BC5E-C7F8E2AC9118}" name="Column1"/>
    <tableColumn id="2" xr3:uid="{D931C4D8-1C0A-4007-AA00-A5A354A64C90}" name="Column2"/>
    <tableColumn id="3" xr3:uid="{9DBB687A-1750-4731-90D5-13B71E399625}" name="Column3"/>
    <tableColumn id="4" xr3:uid="{4A816F44-E53C-4A57-B6F1-A1D86F3B532A}" name="Column4"/>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CF6D082F-E6EC-4FE9-AA9A-D72AFD9F2D86}" name="Table6" displayName="Table6" ref="A1:D2" totalsRowShown="0">
  <autoFilter ref="A1:D2" xr:uid="{59A0306A-0491-4C0A-8F76-6743B72C98AE}"/>
  <tableColumns count="4">
    <tableColumn id="1" xr3:uid="{8A9F029E-DF93-4FE8-9D2A-33A77EECC29F}" name="Column1"/>
    <tableColumn id="2" xr3:uid="{8C242D1C-710C-4C77-AE41-BC5640D2BAB2}" name="Column2"/>
    <tableColumn id="3" xr3:uid="{58C825C7-E38B-488B-AF99-5D6B32DB4474}" name="Column3"/>
    <tableColumn id="4" xr3:uid="{2FB61CD5-50CF-4E04-B108-A3213C256130}" name="Column4"/>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A5FD919-A14D-45B7-8DC8-C6DD85419B5C}" name="Table1" displayName="Table1" ref="K2:N10">
  <autoFilter ref="K2:N10" xr:uid="{FAB5AB77-DF44-45EE-9DC6-B3BAC503EA3A}"/>
  <tableColumns count="4">
    <tableColumn id="1" xr3:uid="{6CC1F644-17F8-48A5-9BDA-4F868236A750}" name="Column1" totalsRowLabel="Total"/>
    <tableColumn id="2" xr3:uid="{FE2991DC-A7F4-488C-81DE-01CFED46E40C}" name="Column2"/>
    <tableColumn id="3" xr3:uid="{D1F51C44-A13F-43E4-8D2E-B3BFB53A1F3B}" name="Column3"/>
    <tableColumn id="4" xr3:uid="{F2A4C298-BD80-4F64-A409-12C38CA89FDB}" name="Column4" totalsRowFunction="count"/>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51FA5B1-C553-4B7F-B1D0-5B311B3A64DC}" name="Table4" displayName="Table4" ref="F2:G12" totalsRowShown="0">
  <autoFilter ref="F2:G12" xr:uid="{639AB3FD-7E2A-49BE-BAC3-E721AF57A444}"/>
  <tableColumns count="2">
    <tableColumn id="1" xr3:uid="{326D6275-284B-442B-871B-9F631BB9C571}" name="0"/>
    <tableColumn id="2" xr3:uid="{BB10EA9C-6D1C-481D-A6AE-3BF2DAE0583B}" name="Column1" dataDxfId="0"/>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D4C62A68-A3F6-455E-AB11-DD82A037A1DA}" name="Table5" displayName="Table5" ref="K12:L15" totalsRowShown="0">
  <autoFilter ref="K12:L15" xr:uid="{FD2EB3EC-63FA-4834-ABCF-28581E722FE2}"/>
  <tableColumns count="2">
    <tableColumn id="1" xr3:uid="{78B4EAC3-5D44-47A9-AC03-23011766507B}" name="Column1"/>
    <tableColumn id="2" xr3:uid="{29596B0E-3353-470C-BA51-5A4E92844748}" name="Column2">
      <calculatedColumnFormula>VLOOKUP(K13,K2:N9,4,0)</calculatedColumnFormula>
    </tableColumn>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46FA723-EBA7-4B30-B8C3-875B1230F932}" name="Sheet1" displayName="Sheet1" ref="A1:R22" tableType="queryTable" totalsRowCount="1">
  <autoFilter ref="A1:R21" xr:uid="{6914689F-D2BD-4F95-B225-CC1455C0A974}"/>
  <tableColumns count="18">
    <tableColumn id="1" xr3:uid="{9B8C5508-402F-457D-8CCC-9B8E2E5795B3}" uniqueName="1" name="Sr. No." queryTableFieldId="1"/>
    <tableColumn id="2" xr3:uid="{A367F922-D703-4F5D-8953-860DD6CF4169}" uniqueName="2" name="Student's Name" queryTableFieldId="2"/>
    <tableColumn id="3" xr3:uid="{70935B67-7E74-478E-979F-A449F6D3D8C7}" uniqueName="3" name="Student's" queryTableFieldId="3"/>
    <tableColumn id="4" xr3:uid="{2E412FD6-6098-41F6-A639-E87304C0E9CD}" uniqueName="4" name="Email Address" queryTableFieldId="4"/>
    <tableColumn id="5" xr3:uid="{E535CCB6-9C8E-4897-82EC-4ED7FF29C59C}" uniqueName="5" name="Phone Number" queryTableFieldId="5"/>
    <tableColumn id="6" xr3:uid="{A6BF598A-7BB9-409E-BD1F-6C413FF93941}" uniqueName="6" name="Round-1" queryTableFieldId="6"/>
    <tableColumn id="7" xr3:uid="{0ED87A8E-9E90-4A57-9784-84849FAEE593}" uniqueName="7" name="Column7" queryTableFieldId="7"/>
    <tableColumn id="8" xr3:uid="{293D8BF1-0B78-4752-9972-278EB507BA66}" uniqueName="8" name="Column8" queryTableFieldId="8"/>
    <tableColumn id="9" xr3:uid="{BAFE6738-FC1E-4CAF-8074-500D6076AF08}" uniqueName="9" name="Column9" queryTableFieldId="9"/>
    <tableColumn id="10" xr3:uid="{BF5ABDC0-DDD5-4E75-BF57-3FEC95FAB570}" uniqueName="10" name="Column10" queryTableFieldId="10"/>
    <tableColumn id="11" xr3:uid="{BB84D363-850E-49C3-ACD6-27C4FC570502}" uniqueName="11" name="Column11" totalsRowFunction="custom" queryTableFieldId="11">
      <totalsRowFormula>Slicer_Column1</totalsRowFormula>
    </tableColumn>
    <tableColumn id="12" xr3:uid="{F417E150-9766-4165-9E5D-02B263FCF4BB}" uniqueName="12" name="Column12" queryTableFieldId="12"/>
    <tableColumn id="13" xr3:uid="{3C2B1BAF-E000-4142-A270-6416A56DCE97}" uniqueName="13" name="Column13" queryTableFieldId="13"/>
    <tableColumn id="14" xr3:uid="{7332DEDB-7864-4C5A-8BAB-8FEC240A867D}" uniqueName="14" name="Column14" queryTableFieldId="14"/>
    <tableColumn id="15" xr3:uid="{D0E87F93-069E-4699-9ABA-E8015F86AA07}" uniqueName="15" name="Column15" queryTableFieldId="15"/>
    <tableColumn id="16" xr3:uid="{0737C723-D325-40F9-9939-FDEA9B1E7499}" uniqueName="16" name="Column16" queryTableFieldId="16"/>
    <tableColumn id="17" xr3:uid="{45F11EF0-AAA1-4719-AA42-24ED94A77ACE}" uniqueName="17" name="Column17" queryTableFieldId="17"/>
    <tableColumn id="18" xr3:uid="{ADF95A4E-2C7E-4BCE-9FD8-49B8543F5C76}" uniqueName="18" name="Column18" queryTableFieldId="18"/>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1.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table" Target="../tables/table5.xml"/><Relationship Id="rId4" Type="http://schemas.openxmlformats.org/officeDocument/2006/relationships/table" Target="../tables/table4.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1.bin"/><Relationship Id="rId5" Type="http://schemas.openxmlformats.org/officeDocument/2006/relationships/image" Target="../media/image1.emf"/><Relationship Id="rId4" Type="http://schemas.openxmlformats.org/officeDocument/2006/relationships/package" Target="../embeddings/Microsoft_PowerPoint_Presentation.pptx"/></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2.bin"/><Relationship Id="rId5" Type="http://schemas.openxmlformats.org/officeDocument/2006/relationships/image" Target="../media/image2.emf"/><Relationship Id="rId4" Type="http://schemas.openxmlformats.org/officeDocument/2006/relationships/package" Target="../embeddings/Microsoft_PowerPoint_Presentation1.pptx"/></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9B97AB-AFAB-45E9-B8FA-1B5AEEE450B9}">
  <dimension ref="C2:E4"/>
  <sheetViews>
    <sheetView workbookViewId="0">
      <selection activeCell="H7" sqref="H7"/>
    </sheetView>
  </sheetViews>
  <sheetFormatPr defaultRowHeight="14.5" x14ac:dyDescent="0.35"/>
  <cols>
    <col min="3" max="3" width="11.26953125" bestFit="1" customWidth="1"/>
  </cols>
  <sheetData>
    <row r="2" spans="3:5" x14ac:dyDescent="0.35">
      <c r="C2" t="s">
        <v>124</v>
      </c>
      <c r="D2" t="s">
        <v>122</v>
      </c>
      <c r="E2" t="s">
        <v>123</v>
      </c>
    </row>
    <row r="3" spans="3:5" x14ac:dyDescent="0.35">
      <c r="C3" t="s">
        <v>126</v>
      </c>
      <c r="D3">
        <v>34</v>
      </c>
      <c r="E3" t="s">
        <v>125</v>
      </c>
    </row>
    <row r="4" spans="3:5" x14ac:dyDescent="0.35">
      <c r="C4" t="s">
        <v>127</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F28DAE-4762-4EAF-83F6-E1DF711240BC}">
  <dimension ref="A1:R27"/>
  <sheetViews>
    <sheetView topLeftCell="A4" workbookViewId="0">
      <selection activeCell="A1048576" sqref="A1048576"/>
    </sheetView>
  </sheetViews>
  <sheetFormatPr defaultRowHeight="14.5" x14ac:dyDescent="0.35"/>
  <cols>
    <col min="1" max="1" width="8.6328125" bestFit="1" customWidth="1"/>
    <col min="2" max="2" width="18.81640625" bestFit="1" customWidth="1"/>
    <col min="3" max="3" width="11.36328125" bestFit="1" customWidth="1"/>
    <col min="4" max="4" width="30" bestFit="1" customWidth="1"/>
    <col min="5" max="5" width="15.81640625" bestFit="1" customWidth="1"/>
    <col min="6" max="6" width="26.81640625" bestFit="1" customWidth="1"/>
    <col min="7" max="7" width="12.90625" bestFit="1" customWidth="1"/>
    <col min="8" max="8" width="13.7265625" bestFit="1" customWidth="1"/>
    <col min="9" max="9" width="14.26953125" bestFit="1" customWidth="1"/>
    <col min="10" max="10" width="11.54296875" bestFit="1" customWidth="1"/>
    <col min="11" max="11" width="30.90625" bestFit="1" customWidth="1"/>
    <col min="12" max="12" width="11.54296875" bestFit="1" customWidth="1"/>
    <col min="13" max="14" width="14.1796875" bestFit="1" customWidth="1"/>
    <col min="15" max="15" width="14.26953125" bestFit="1" customWidth="1"/>
    <col min="16" max="18" width="11.54296875" bestFit="1" customWidth="1"/>
  </cols>
  <sheetData>
    <row r="1" spans="1:18" x14ac:dyDescent="0.35">
      <c r="A1" t="s">
        <v>35</v>
      </c>
      <c r="B1" t="s">
        <v>36</v>
      </c>
      <c r="C1" t="s">
        <v>37</v>
      </c>
      <c r="D1" t="s">
        <v>38</v>
      </c>
      <c r="E1" t="s">
        <v>39</v>
      </c>
      <c r="F1" t="s">
        <v>40</v>
      </c>
      <c r="G1" t="s">
        <v>41</v>
      </c>
      <c r="H1" t="s">
        <v>42</v>
      </c>
      <c r="I1" t="s">
        <v>43</v>
      </c>
      <c r="J1" t="s">
        <v>44</v>
      </c>
      <c r="K1" t="s">
        <v>45</v>
      </c>
      <c r="L1" t="s">
        <v>46</v>
      </c>
      <c r="M1" t="s">
        <v>47</v>
      </c>
      <c r="N1" t="s">
        <v>48</v>
      </c>
      <c r="O1" t="s">
        <v>49</v>
      </c>
      <c r="P1" t="s">
        <v>50</v>
      </c>
      <c r="Q1" t="s">
        <v>51</v>
      </c>
      <c r="R1" t="s">
        <v>52</v>
      </c>
    </row>
    <row r="2" spans="1:18" x14ac:dyDescent="0.35">
      <c r="C2" t="s">
        <v>53</v>
      </c>
      <c r="F2" t="s">
        <v>54</v>
      </c>
      <c r="K2" t="s">
        <v>55</v>
      </c>
    </row>
    <row r="3" spans="1:18" x14ac:dyDescent="0.35">
      <c r="F3" t="s">
        <v>56</v>
      </c>
      <c r="G3" t="s">
        <v>57</v>
      </c>
      <c r="H3" t="s">
        <v>58</v>
      </c>
      <c r="I3" t="s">
        <v>59</v>
      </c>
      <c r="J3" t="s">
        <v>60</v>
      </c>
      <c r="K3" t="s">
        <v>56</v>
      </c>
      <c r="L3" t="s">
        <v>61</v>
      </c>
      <c r="M3" t="s">
        <v>62</v>
      </c>
      <c r="N3" t="s">
        <v>63</v>
      </c>
      <c r="O3" t="s">
        <v>59</v>
      </c>
      <c r="P3" t="s">
        <v>64</v>
      </c>
      <c r="Q3" t="s">
        <v>60</v>
      </c>
    </row>
    <row r="4" spans="1:18" x14ac:dyDescent="0.35">
      <c r="A4">
        <v>1</v>
      </c>
      <c r="B4" t="s">
        <v>65</v>
      </c>
      <c r="C4" t="s">
        <v>66</v>
      </c>
      <c r="D4" s="3" t="s">
        <v>67</v>
      </c>
      <c r="E4">
        <v>8983285487</v>
      </c>
      <c r="F4" t="s">
        <v>68</v>
      </c>
      <c r="G4">
        <v>18</v>
      </c>
      <c r="H4">
        <v>0.75</v>
      </c>
      <c r="I4">
        <v>17.25</v>
      </c>
      <c r="J4">
        <v>57.5</v>
      </c>
      <c r="K4" t="s">
        <v>69</v>
      </c>
      <c r="L4" t="s">
        <v>70</v>
      </c>
      <c r="M4">
        <v>12</v>
      </c>
      <c r="N4">
        <v>7</v>
      </c>
      <c r="O4">
        <v>19</v>
      </c>
      <c r="P4" t="s">
        <v>71</v>
      </c>
      <c r="Q4">
        <v>63.33</v>
      </c>
    </row>
    <row r="5" spans="1:18" x14ac:dyDescent="0.35">
      <c r="A5">
        <v>2</v>
      </c>
      <c r="B5" t="s">
        <v>72</v>
      </c>
      <c r="C5" t="s">
        <v>66</v>
      </c>
      <c r="D5" s="3" t="s">
        <v>73</v>
      </c>
      <c r="E5">
        <v>8108995414</v>
      </c>
      <c r="F5" t="s">
        <v>68</v>
      </c>
      <c r="G5">
        <v>18</v>
      </c>
      <c r="H5">
        <v>1.75</v>
      </c>
      <c r="I5">
        <v>16.25</v>
      </c>
      <c r="J5">
        <v>54.17</v>
      </c>
      <c r="K5" t="s">
        <v>69</v>
      </c>
      <c r="L5" t="s">
        <v>74</v>
      </c>
      <c r="M5">
        <v>15</v>
      </c>
      <c r="N5">
        <v>8</v>
      </c>
      <c r="O5">
        <v>23</v>
      </c>
      <c r="P5" t="s">
        <v>75</v>
      </c>
      <c r="Q5">
        <v>76.67</v>
      </c>
    </row>
    <row r="6" spans="1:18" x14ac:dyDescent="0.35">
      <c r="A6">
        <v>3</v>
      </c>
      <c r="B6" t="s">
        <v>76</v>
      </c>
      <c r="C6" t="s">
        <v>66</v>
      </c>
      <c r="D6" t="s">
        <v>77</v>
      </c>
      <c r="E6">
        <v>9326899274</v>
      </c>
      <c r="F6" t="s">
        <v>78</v>
      </c>
      <c r="G6">
        <v>18</v>
      </c>
      <c r="H6">
        <v>3</v>
      </c>
      <c r="I6">
        <v>15</v>
      </c>
      <c r="J6">
        <v>50</v>
      </c>
      <c r="K6" t="s">
        <v>79</v>
      </c>
      <c r="L6" t="s">
        <v>74</v>
      </c>
      <c r="M6">
        <v>15</v>
      </c>
      <c r="N6">
        <v>14</v>
      </c>
      <c r="O6">
        <v>29</v>
      </c>
      <c r="P6" t="s">
        <v>75</v>
      </c>
      <c r="Q6">
        <v>96.67</v>
      </c>
    </row>
    <row r="7" spans="1:18" x14ac:dyDescent="0.35">
      <c r="A7">
        <v>4</v>
      </c>
      <c r="B7" t="s">
        <v>80</v>
      </c>
      <c r="C7" t="s">
        <v>66</v>
      </c>
      <c r="D7" t="s">
        <v>81</v>
      </c>
      <c r="E7">
        <v>7400288080</v>
      </c>
      <c r="F7" t="s">
        <v>82</v>
      </c>
      <c r="G7">
        <v>18</v>
      </c>
      <c r="H7">
        <v>0.75</v>
      </c>
      <c r="I7">
        <v>17.25</v>
      </c>
      <c r="J7">
        <v>57.5</v>
      </c>
      <c r="K7" t="s">
        <v>69</v>
      </c>
      <c r="L7" t="s">
        <v>128</v>
      </c>
      <c r="M7">
        <v>15</v>
      </c>
      <c r="N7">
        <v>10</v>
      </c>
      <c r="O7">
        <v>25</v>
      </c>
      <c r="P7" t="s">
        <v>75</v>
      </c>
      <c r="Q7">
        <v>83.33</v>
      </c>
      <c r="R7" t="s">
        <v>83</v>
      </c>
    </row>
    <row r="8" spans="1:18" x14ac:dyDescent="0.35">
      <c r="A8">
        <v>5</v>
      </c>
      <c r="B8" t="s">
        <v>84</v>
      </c>
      <c r="C8" t="s">
        <v>85</v>
      </c>
      <c r="D8" t="s">
        <v>86</v>
      </c>
      <c r="E8">
        <v>9326690240</v>
      </c>
      <c r="F8" t="s">
        <v>68</v>
      </c>
      <c r="G8">
        <v>18</v>
      </c>
      <c r="H8">
        <v>2.25</v>
      </c>
      <c r="I8">
        <v>15.75</v>
      </c>
      <c r="J8">
        <v>52.5</v>
      </c>
      <c r="K8" t="s">
        <v>79</v>
      </c>
      <c r="M8">
        <v>0</v>
      </c>
      <c r="N8">
        <v>0</v>
      </c>
      <c r="O8">
        <v>0</v>
      </c>
      <c r="P8" t="s">
        <v>71</v>
      </c>
      <c r="Q8">
        <v>0</v>
      </c>
    </row>
    <row r="9" spans="1:18" x14ac:dyDescent="0.35">
      <c r="A9">
        <v>6</v>
      </c>
      <c r="B9" t="s">
        <v>87</v>
      </c>
      <c r="C9" t="s">
        <v>88</v>
      </c>
      <c r="D9" t="s">
        <v>89</v>
      </c>
      <c r="E9">
        <v>7718943281</v>
      </c>
      <c r="F9" t="s">
        <v>90</v>
      </c>
      <c r="G9">
        <v>19</v>
      </c>
      <c r="H9">
        <v>1.5</v>
      </c>
      <c r="I9">
        <v>17.5</v>
      </c>
      <c r="J9">
        <v>58.33</v>
      </c>
      <c r="K9" t="s">
        <v>69</v>
      </c>
      <c r="L9" t="s">
        <v>70</v>
      </c>
      <c r="M9">
        <v>9</v>
      </c>
      <c r="N9">
        <v>5</v>
      </c>
      <c r="O9">
        <v>14</v>
      </c>
      <c r="P9" t="s">
        <v>71</v>
      </c>
      <c r="Q9">
        <v>46.67</v>
      </c>
    </row>
    <row r="10" spans="1:18" x14ac:dyDescent="0.35">
      <c r="A10">
        <v>7</v>
      </c>
      <c r="B10" t="s">
        <v>91</v>
      </c>
      <c r="C10" t="s">
        <v>66</v>
      </c>
      <c r="D10" t="s">
        <v>92</v>
      </c>
      <c r="E10">
        <v>9372692838</v>
      </c>
      <c r="F10" t="s">
        <v>82</v>
      </c>
      <c r="G10">
        <v>18</v>
      </c>
      <c r="H10">
        <v>1.25</v>
      </c>
      <c r="I10">
        <v>16.75</v>
      </c>
      <c r="J10">
        <v>55.83</v>
      </c>
      <c r="K10" t="s">
        <v>93</v>
      </c>
      <c r="L10" t="s">
        <v>74</v>
      </c>
      <c r="M10">
        <v>11</v>
      </c>
      <c r="N10">
        <v>10</v>
      </c>
      <c r="O10">
        <v>21</v>
      </c>
      <c r="P10" t="s">
        <v>75</v>
      </c>
      <c r="Q10">
        <v>70</v>
      </c>
    </row>
    <row r="11" spans="1:18" x14ac:dyDescent="0.35">
      <c r="A11">
        <v>8</v>
      </c>
      <c r="B11" t="s">
        <v>94</v>
      </c>
      <c r="C11" t="s">
        <v>66</v>
      </c>
      <c r="D11" t="s">
        <v>95</v>
      </c>
      <c r="E11">
        <v>8999311195</v>
      </c>
      <c r="F11" t="s">
        <v>68</v>
      </c>
      <c r="G11">
        <v>19</v>
      </c>
      <c r="H11">
        <v>0.25</v>
      </c>
      <c r="I11">
        <v>18.75</v>
      </c>
      <c r="J11">
        <v>62.5</v>
      </c>
      <c r="K11" t="s">
        <v>96</v>
      </c>
      <c r="L11" t="s">
        <v>97</v>
      </c>
      <c r="M11">
        <v>7</v>
      </c>
      <c r="N11">
        <v>7</v>
      </c>
      <c r="O11">
        <v>14</v>
      </c>
      <c r="P11" t="s">
        <v>71</v>
      </c>
      <c r="Q11">
        <v>46.67</v>
      </c>
    </row>
    <row r="12" spans="1:18" x14ac:dyDescent="0.35">
      <c r="A12">
        <v>9</v>
      </c>
      <c r="B12" t="s">
        <v>98</v>
      </c>
      <c r="C12" t="s">
        <v>88</v>
      </c>
      <c r="D12" t="s">
        <v>99</v>
      </c>
      <c r="E12">
        <v>8369345257</v>
      </c>
      <c r="F12" t="s">
        <v>68</v>
      </c>
      <c r="G12">
        <v>20</v>
      </c>
      <c r="H12">
        <v>2</v>
      </c>
      <c r="I12">
        <v>18</v>
      </c>
      <c r="J12">
        <v>60</v>
      </c>
      <c r="K12" t="s">
        <v>100</v>
      </c>
      <c r="L12" t="s">
        <v>74</v>
      </c>
      <c r="M12">
        <v>9</v>
      </c>
      <c r="N12">
        <v>4</v>
      </c>
      <c r="O12">
        <v>13</v>
      </c>
      <c r="P12" t="s">
        <v>71</v>
      </c>
      <c r="Q12">
        <v>43.33</v>
      </c>
    </row>
    <row r="13" spans="1:18" x14ac:dyDescent="0.35">
      <c r="A13">
        <v>10</v>
      </c>
      <c r="B13" t="s">
        <v>101</v>
      </c>
      <c r="C13" t="s">
        <v>66</v>
      </c>
      <c r="D13" t="s">
        <v>102</v>
      </c>
      <c r="E13">
        <v>9892065064</v>
      </c>
      <c r="F13" t="s">
        <v>103</v>
      </c>
      <c r="G13">
        <v>20</v>
      </c>
      <c r="H13">
        <v>1.75</v>
      </c>
      <c r="I13">
        <v>18.25</v>
      </c>
      <c r="J13">
        <v>60.83</v>
      </c>
      <c r="K13" t="s">
        <v>100</v>
      </c>
      <c r="L13" t="s">
        <v>70</v>
      </c>
      <c r="M13">
        <v>12</v>
      </c>
      <c r="N13">
        <v>6</v>
      </c>
      <c r="O13">
        <v>18</v>
      </c>
      <c r="P13" t="s">
        <v>71</v>
      </c>
      <c r="Q13">
        <v>60</v>
      </c>
    </row>
    <row r="14" spans="1:18" x14ac:dyDescent="0.35">
      <c r="A14">
        <v>11</v>
      </c>
      <c r="B14" t="s">
        <v>104</v>
      </c>
      <c r="C14" t="s">
        <v>85</v>
      </c>
      <c r="D14" t="s">
        <v>105</v>
      </c>
      <c r="E14">
        <v>9987169340</v>
      </c>
      <c r="F14" t="s">
        <v>82</v>
      </c>
      <c r="G14">
        <v>18</v>
      </c>
      <c r="H14">
        <v>0</v>
      </c>
      <c r="I14">
        <v>18</v>
      </c>
      <c r="J14">
        <v>60</v>
      </c>
      <c r="K14" t="s">
        <v>96</v>
      </c>
      <c r="L14" t="s">
        <v>74</v>
      </c>
      <c r="M14">
        <v>11</v>
      </c>
      <c r="N14">
        <v>9</v>
      </c>
      <c r="O14">
        <v>20</v>
      </c>
      <c r="P14" t="s">
        <v>75</v>
      </c>
      <c r="Q14">
        <v>66.67</v>
      </c>
    </row>
    <row r="15" spans="1:18" x14ac:dyDescent="0.35">
      <c r="A15">
        <v>12</v>
      </c>
      <c r="B15" t="s">
        <v>106</v>
      </c>
      <c r="C15" t="s">
        <v>66</v>
      </c>
      <c r="D15" t="s">
        <v>107</v>
      </c>
      <c r="E15">
        <v>9167444843</v>
      </c>
      <c r="F15" t="s">
        <v>82</v>
      </c>
      <c r="G15">
        <v>20</v>
      </c>
      <c r="H15">
        <v>1.5</v>
      </c>
      <c r="I15">
        <v>18.5</v>
      </c>
      <c r="J15">
        <v>61.67</v>
      </c>
      <c r="K15" t="s">
        <v>79</v>
      </c>
      <c r="L15" t="s">
        <v>108</v>
      </c>
      <c r="M15">
        <v>8</v>
      </c>
      <c r="N15">
        <v>12</v>
      </c>
      <c r="O15">
        <v>20</v>
      </c>
      <c r="P15" t="s">
        <v>75</v>
      </c>
      <c r="Q15">
        <v>66.67</v>
      </c>
    </row>
    <row r="16" spans="1:18" x14ac:dyDescent="0.35">
      <c r="A16">
        <v>13</v>
      </c>
      <c r="B16" t="s">
        <v>109</v>
      </c>
      <c r="C16" t="s">
        <v>66</v>
      </c>
      <c r="D16" t="s">
        <v>110</v>
      </c>
      <c r="E16">
        <v>9878206247</v>
      </c>
      <c r="F16" t="s">
        <v>82</v>
      </c>
      <c r="G16">
        <v>22</v>
      </c>
      <c r="H16">
        <v>1.5</v>
      </c>
      <c r="I16">
        <v>20.5</v>
      </c>
      <c r="J16">
        <v>68.33</v>
      </c>
      <c r="K16" t="s">
        <v>93</v>
      </c>
      <c r="L16" t="s">
        <v>74</v>
      </c>
      <c r="M16">
        <v>0</v>
      </c>
      <c r="N16">
        <v>10</v>
      </c>
      <c r="O16">
        <v>10</v>
      </c>
      <c r="P16" t="s">
        <v>71</v>
      </c>
      <c r="Q16">
        <v>33.33</v>
      </c>
    </row>
    <row r="17" spans="1:17" x14ac:dyDescent="0.35">
      <c r="A17">
        <v>14</v>
      </c>
      <c r="B17" t="s">
        <v>111</v>
      </c>
      <c r="C17" t="s">
        <v>66</v>
      </c>
      <c r="D17" t="s">
        <v>112</v>
      </c>
      <c r="E17">
        <v>9137133491</v>
      </c>
      <c r="F17" t="s">
        <v>82</v>
      </c>
      <c r="G17">
        <v>19</v>
      </c>
      <c r="H17">
        <v>1</v>
      </c>
      <c r="I17">
        <v>18</v>
      </c>
      <c r="J17">
        <v>60</v>
      </c>
      <c r="K17" t="s">
        <v>96</v>
      </c>
      <c r="L17" t="s">
        <v>74</v>
      </c>
      <c r="M17">
        <v>7</v>
      </c>
      <c r="N17">
        <v>9</v>
      </c>
      <c r="O17">
        <v>16</v>
      </c>
      <c r="P17" t="s">
        <v>71</v>
      </c>
      <c r="Q17">
        <v>53.33</v>
      </c>
    </row>
    <row r="18" spans="1:17" x14ac:dyDescent="0.35">
      <c r="A18">
        <v>15</v>
      </c>
      <c r="B18" t="s">
        <v>113</v>
      </c>
      <c r="C18" t="s">
        <v>66</v>
      </c>
      <c r="D18" t="s">
        <v>114</v>
      </c>
      <c r="E18">
        <v>9372356911</v>
      </c>
      <c r="F18" t="s">
        <v>82</v>
      </c>
      <c r="G18">
        <v>19</v>
      </c>
      <c r="H18">
        <v>1</v>
      </c>
      <c r="I18">
        <v>18</v>
      </c>
      <c r="J18">
        <v>60</v>
      </c>
      <c r="K18" t="s">
        <v>100</v>
      </c>
      <c r="L18" t="s">
        <v>108</v>
      </c>
      <c r="M18">
        <v>8</v>
      </c>
      <c r="N18">
        <v>10</v>
      </c>
      <c r="O18">
        <v>18</v>
      </c>
      <c r="P18" t="s">
        <v>71</v>
      </c>
      <c r="Q18">
        <v>60</v>
      </c>
    </row>
    <row r="19" spans="1:17" x14ac:dyDescent="0.35">
      <c r="A19">
        <v>16</v>
      </c>
      <c r="B19" t="s">
        <v>115</v>
      </c>
      <c r="C19" t="s">
        <v>66</v>
      </c>
      <c r="D19" t="s">
        <v>116</v>
      </c>
      <c r="E19">
        <v>9816002463</v>
      </c>
      <c r="F19" t="s">
        <v>68</v>
      </c>
      <c r="G19">
        <v>20</v>
      </c>
      <c r="H19">
        <v>2.5</v>
      </c>
      <c r="I19">
        <v>17.5</v>
      </c>
      <c r="J19">
        <v>58.33</v>
      </c>
      <c r="K19" t="s">
        <v>100</v>
      </c>
      <c r="L19" t="s">
        <v>74</v>
      </c>
      <c r="M19">
        <v>2</v>
      </c>
      <c r="N19">
        <v>0</v>
      </c>
      <c r="O19">
        <v>2</v>
      </c>
      <c r="P19" t="s">
        <v>71</v>
      </c>
      <c r="Q19">
        <v>6.67</v>
      </c>
    </row>
    <row r="20" spans="1:17" x14ac:dyDescent="0.35">
      <c r="A20">
        <v>17</v>
      </c>
      <c r="B20" t="s">
        <v>117</v>
      </c>
      <c r="C20" t="s">
        <v>66</v>
      </c>
      <c r="D20" t="s">
        <v>118</v>
      </c>
      <c r="E20">
        <v>8899215006</v>
      </c>
      <c r="F20" t="s">
        <v>68</v>
      </c>
      <c r="G20">
        <v>18</v>
      </c>
      <c r="H20">
        <v>2.75</v>
      </c>
      <c r="I20">
        <v>15.25</v>
      </c>
      <c r="J20">
        <v>50.83</v>
      </c>
      <c r="K20" t="s">
        <v>93</v>
      </c>
      <c r="L20" t="s">
        <v>74</v>
      </c>
      <c r="M20">
        <v>0</v>
      </c>
      <c r="N20">
        <v>0</v>
      </c>
      <c r="O20">
        <v>0</v>
      </c>
      <c r="P20" t="s">
        <v>71</v>
      </c>
      <c r="Q20">
        <v>0</v>
      </c>
    </row>
    <row r="21" spans="1:17" x14ac:dyDescent="0.35">
      <c r="A21">
        <v>18</v>
      </c>
      <c r="B21" t="s">
        <v>119</v>
      </c>
      <c r="C21" t="s">
        <v>66</v>
      </c>
      <c r="D21" t="s">
        <v>120</v>
      </c>
      <c r="E21">
        <v>9324108860</v>
      </c>
      <c r="F21" t="s">
        <v>68</v>
      </c>
      <c r="G21">
        <v>18</v>
      </c>
      <c r="H21">
        <v>1.25</v>
      </c>
      <c r="I21">
        <v>16.75</v>
      </c>
      <c r="J21">
        <v>55.83</v>
      </c>
      <c r="K21" t="s">
        <v>79</v>
      </c>
      <c r="L21" t="s">
        <v>74</v>
      </c>
      <c r="M21">
        <v>7</v>
      </c>
      <c r="N21">
        <v>5</v>
      </c>
      <c r="O21">
        <v>12</v>
      </c>
      <c r="P21" t="s">
        <v>71</v>
      </c>
      <c r="Q21">
        <v>40</v>
      </c>
    </row>
    <row r="22" spans="1:17" x14ac:dyDescent="0.35">
      <c r="K22" t="str">
        <f>Slicer_Column1</f>
        <v/>
      </c>
    </row>
    <row r="25" spans="1:17" x14ac:dyDescent="0.35">
      <c r="G25">
        <v>7</v>
      </c>
    </row>
    <row r="26" spans="1:17" x14ac:dyDescent="0.35">
      <c r="G26">
        <v>8</v>
      </c>
    </row>
    <row r="27" spans="1:17" x14ac:dyDescent="0.35">
      <c r="G27">
        <v>9</v>
      </c>
    </row>
  </sheetData>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3B49EE-E005-434E-860B-0FD68CB323C0}">
  <dimension ref="A1:D2"/>
  <sheetViews>
    <sheetView workbookViewId="0">
      <selection activeCell="C22" sqref="C22"/>
    </sheetView>
  </sheetViews>
  <sheetFormatPr defaultRowHeight="14.5" x14ac:dyDescent="0.35"/>
  <cols>
    <col min="1" max="4" width="10.26953125" customWidth="1"/>
  </cols>
  <sheetData>
    <row r="1" spans="1:4" x14ac:dyDescent="0.35">
      <c r="A1" t="s">
        <v>28</v>
      </c>
      <c r="B1" t="s">
        <v>29</v>
      </c>
      <c r="C1" t="s">
        <v>30</v>
      </c>
      <c r="D1" t="s">
        <v>31</v>
      </c>
    </row>
    <row r="2" spans="1:4" x14ac:dyDescent="0.35">
      <c r="A2" t="s">
        <v>24</v>
      </c>
      <c r="B2" t="s">
        <v>25</v>
      </c>
      <c r="C2" t="s">
        <v>26</v>
      </c>
      <c r="D2" t="s">
        <v>27</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C5186C-765A-408F-8421-AE46C8E70D26}">
  <dimension ref="A1"/>
  <sheetViews>
    <sheetView workbookViewId="0">
      <selection activeCell="C4" sqref="C4"/>
    </sheetView>
  </sheetViews>
  <sheetFormatPr defaultRowHeight="14.5" x14ac:dyDescent="0.3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AB86BC-E025-46DB-809D-88E4681F7FB5}">
  <dimension ref="A1:D2"/>
  <sheetViews>
    <sheetView workbookViewId="0">
      <selection sqref="A1:D2"/>
    </sheetView>
  </sheetViews>
  <sheetFormatPr defaultRowHeight="14.5" x14ac:dyDescent="0.35"/>
  <cols>
    <col min="1" max="4" width="10.26953125" customWidth="1"/>
  </cols>
  <sheetData>
    <row r="1" spans="1:4" x14ac:dyDescent="0.35">
      <c r="A1" t="s">
        <v>28</v>
      </c>
      <c r="B1" t="s">
        <v>29</v>
      </c>
      <c r="C1" t="s">
        <v>30</v>
      </c>
      <c r="D1" t="s">
        <v>31</v>
      </c>
    </row>
    <row r="2" spans="1:4" x14ac:dyDescent="0.35">
      <c r="A2" t="s">
        <v>0</v>
      </c>
      <c r="B2" t="s">
        <v>7</v>
      </c>
      <c r="C2" t="s">
        <v>14</v>
      </c>
      <c r="D2" t="s">
        <v>19</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1BCD70-7595-4B4E-ADE7-8D24D74EA48A}">
  <sheetPr>
    <outlinePr showOutlineSymbols="0"/>
  </sheetPr>
  <dimension ref="B1:N17"/>
  <sheetViews>
    <sheetView tabSelected="1" showOutlineSymbols="0" workbookViewId="0">
      <selection activeCell="B6" sqref="B6"/>
    </sheetView>
  </sheetViews>
  <sheetFormatPr defaultRowHeight="14.5" outlineLevelRow="3" x14ac:dyDescent="0.35"/>
  <cols>
    <col min="2" max="2" width="12.36328125" bestFit="1" customWidth="1"/>
    <col min="3" max="3" width="16.08984375" bestFit="1" customWidth="1"/>
    <col min="7" max="7" width="4.81640625" bestFit="1" customWidth="1"/>
    <col min="8" max="8" width="4.36328125" customWidth="1"/>
    <col min="9" max="9" width="6.1796875" customWidth="1"/>
    <col min="10" max="10" width="4.26953125" bestFit="1" customWidth="1"/>
    <col min="11" max="11" width="12.1796875" bestFit="1" customWidth="1"/>
    <col min="12" max="12" width="16.36328125" bestFit="1" customWidth="1"/>
    <col min="13" max="13" width="10.26953125" customWidth="1"/>
    <col min="14" max="14" width="16.36328125" bestFit="1" customWidth="1"/>
    <col min="15" max="15" width="6.7265625" bestFit="1" customWidth="1"/>
    <col min="16" max="16" width="3.81640625" bestFit="1" customWidth="1"/>
  </cols>
  <sheetData>
    <row r="1" spans="2:14" x14ac:dyDescent="0.35">
      <c r="K1" s="5" t="s">
        <v>32</v>
      </c>
      <c r="L1" s="5"/>
      <c r="M1" s="5"/>
      <c r="N1" s="5"/>
    </row>
    <row r="2" spans="2:14" x14ac:dyDescent="0.35">
      <c r="F2" t="s">
        <v>121</v>
      </c>
      <c r="G2" t="s">
        <v>28</v>
      </c>
      <c r="K2" t="s">
        <v>28</v>
      </c>
      <c r="L2" t="s">
        <v>29</v>
      </c>
      <c r="M2" t="s">
        <v>30</v>
      </c>
      <c r="N2" t="s">
        <v>31</v>
      </c>
    </row>
    <row r="3" spans="2:14" outlineLevel="3" x14ac:dyDescent="0.35">
      <c r="B3" t="s">
        <v>0</v>
      </c>
      <c r="D3" t="str">
        <f>VLOOKUP(K5,K3:P9,4,0)</f>
        <v>t</v>
      </c>
      <c r="F3">
        <v>0</v>
      </c>
      <c r="K3" t="s">
        <v>24</v>
      </c>
      <c r="L3" t="s">
        <v>25</v>
      </c>
      <c r="M3" t="s">
        <v>26</v>
      </c>
      <c r="N3" t="s">
        <v>27</v>
      </c>
    </row>
    <row r="4" spans="2:14" outlineLevel="3" x14ac:dyDescent="0.35">
      <c r="F4">
        <v>3000</v>
      </c>
      <c r="K4" t="s">
        <v>0</v>
      </c>
      <c r="L4" t="s">
        <v>7</v>
      </c>
      <c r="M4" t="s">
        <v>14</v>
      </c>
      <c r="N4" t="s">
        <v>19</v>
      </c>
    </row>
    <row r="5" spans="2:14" outlineLevel="2" x14ac:dyDescent="0.35">
      <c r="F5">
        <f>F3+F4</f>
        <v>3000</v>
      </c>
      <c r="I5" t="str">
        <f>Slicer_Column1</f>
        <v/>
      </c>
      <c r="K5" t="s">
        <v>1</v>
      </c>
      <c r="L5" t="s">
        <v>8</v>
      </c>
      <c r="M5" t="s">
        <v>15</v>
      </c>
      <c r="N5" t="s">
        <v>20</v>
      </c>
    </row>
    <row r="6" spans="2:14" outlineLevel="2" x14ac:dyDescent="0.35">
      <c r="B6" s="1" t="s">
        <v>33</v>
      </c>
      <c r="F6">
        <f>SUM(F3:F5)</f>
        <v>6000</v>
      </c>
      <c r="K6" t="s">
        <v>2</v>
      </c>
      <c r="L6" t="s">
        <v>9</v>
      </c>
      <c r="M6" t="s">
        <v>16</v>
      </c>
      <c r="N6" t="s">
        <v>21</v>
      </c>
    </row>
    <row r="7" spans="2:14" outlineLevel="2" x14ac:dyDescent="0.35">
      <c r="B7" s="2" t="s">
        <v>13</v>
      </c>
      <c r="F7">
        <f>SUM(F3:F6)</f>
        <v>12000</v>
      </c>
      <c r="K7" t="s">
        <v>3</v>
      </c>
      <c r="L7" t="s">
        <v>10</v>
      </c>
      <c r="M7" t="s">
        <v>15</v>
      </c>
      <c r="N7" t="s">
        <v>20</v>
      </c>
    </row>
    <row r="8" spans="2:14" outlineLevel="2" x14ac:dyDescent="0.35">
      <c r="B8" s="2" t="s">
        <v>7</v>
      </c>
      <c r="F8">
        <f>SUM(F7)</f>
        <v>12000</v>
      </c>
      <c r="K8" t="s">
        <v>4</v>
      </c>
      <c r="L8" t="s">
        <v>11</v>
      </c>
      <c r="M8" t="s">
        <v>17</v>
      </c>
      <c r="N8" t="s">
        <v>22</v>
      </c>
    </row>
    <row r="9" spans="2:14" outlineLevel="1" x14ac:dyDescent="0.35">
      <c r="B9" s="2" t="s">
        <v>8</v>
      </c>
      <c r="F9">
        <f>SUM(F3:F8)</f>
        <v>36000</v>
      </c>
      <c r="K9" t="s">
        <v>5</v>
      </c>
      <c r="L9" t="s">
        <v>12</v>
      </c>
      <c r="M9" t="s">
        <v>18</v>
      </c>
      <c r="N9" t="s">
        <v>23</v>
      </c>
    </row>
    <row r="10" spans="2:14" outlineLevel="1" x14ac:dyDescent="0.35">
      <c r="B10" s="2" t="s">
        <v>9</v>
      </c>
      <c r="F10">
        <f>SUM(F3:F9)</f>
        <v>72000</v>
      </c>
      <c r="K10" t="s">
        <v>6</v>
      </c>
      <c r="L10" t="s">
        <v>13</v>
      </c>
      <c r="M10" t="s">
        <v>18</v>
      </c>
      <c r="N10" t="s">
        <v>23</v>
      </c>
    </row>
    <row r="11" spans="2:14" outlineLevel="1" x14ac:dyDescent="0.35">
      <c r="B11" s="2" t="s">
        <v>10</v>
      </c>
      <c r="F11">
        <f>SUM(F10)</f>
        <v>72000</v>
      </c>
    </row>
    <row r="12" spans="2:14" x14ac:dyDescent="0.35">
      <c r="B12" s="2" t="s">
        <v>11</v>
      </c>
      <c r="F12">
        <f>SUM(F3:F11)</f>
        <v>216000</v>
      </c>
      <c r="K12" t="s">
        <v>28</v>
      </c>
      <c r="L12" t="s">
        <v>29</v>
      </c>
    </row>
    <row r="13" spans="2:14" x14ac:dyDescent="0.35">
      <c r="B13" s="2" t="s">
        <v>12</v>
      </c>
      <c r="K13" t="s">
        <v>24</v>
      </c>
      <c r="L13" t="s">
        <v>27</v>
      </c>
    </row>
    <row r="14" spans="2:14" x14ac:dyDescent="0.35">
      <c r="B14" s="2" t="s">
        <v>25</v>
      </c>
      <c r="K14" t="s">
        <v>5</v>
      </c>
      <c r="L14" t="str">
        <f>VLOOKUP(K14,K3:N10,4,0)</f>
        <v>s</v>
      </c>
    </row>
    <row r="15" spans="2:14" x14ac:dyDescent="0.35">
      <c r="B15" s="2" t="s">
        <v>34</v>
      </c>
      <c r="K15" t="s">
        <v>5</v>
      </c>
      <c r="L15" t="str">
        <f>VLOOKUP(K15,K4:N11,4,0)</f>
        <v>s</v>
      </c>
    </row>
    <row r="17" spans="11:11" x14ac:dyDescent="0.35">
      <c r="K17" s="4"/>
    </row>
  </sheetData>
  <sortState ref="F2:F12">
    <sortCondition sortBy="icon" ref="F2:F12" iconSet="3Arrows" iconId="2"/>
  </sortState>
  <mergeCells count="1">
    <mergeCell ref="K1:N1"/>
  </mergeCells>
  <conditionalFormatting sqref="F2:F12">
    <cfRule type="iconSet" priority="1">
      <iconSet iconSet="3Arrows">
        <cfvo type="percent" val="0"/>
        <cfvo type="percent" val="33"/>
        <cfvo type="percent" val="67"/>
      </iconSet>
    </cfRule>
  </conditionalFormatting>
  <dataValidations count="1">
    <dataValidation type="list" allowBlank="1" showInputMessage="1" showErrorMessage="1" sqref="B3" xr:uid="{930E9E5D-F232-4809-A0B1-055986A1604E}">
      <formula1>$K$4:$K$10</formula1>
    </dataValidation>
  </dataValidations>
  <pageMargins left="0.7" right="0.7" top="0.75" bottom="0.75" header="0.3" footer="0.3"/>
  <drawing r:id="rId2"/>
  <tableParts count="3">
    <tablePart r:id="rId3"/>
    <tablePart r:id="rId4"/>
    <tablePart r:id="rId5"/>
  </tableParts>
  <extLst>
    <ext xmlns:x14="http://schemas.microsoft.com/office/spreadsheetml/2009/9/main" uri="{A8765BA9-456A-4dab-B4F3-ACF838C121DE}">
      <x14:slicerList>
        <x14:slicer r:id="rId6"/>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6CEFB6-97C4-415E-A442-1A773A38AD7F}">
  <dimension ref="B2"/>
  <sheetViews>
    <sheetView workbookViewId="0">
      <selection activeCell="G10" sqref="G10"/>
    </sheetView>
  </sheetViews>
  <sheetFormatPr defaultRowHeight="14.5" x14ac:dyDescent="0.35"/>
  <sheetData>
    <row r="2" spans="2:2" x14ac:dyDescent="0.35">
      <c r="B2">
        <v>34</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2D91BD-A99D-4BEA-8652-798B8A9FCF3D}">
  <dimension ref="B2:F10"/>
  <sheetViews>
    <sheetView workbookViewId="0">
      <selection activeCell="F10" sqref="F10"/>
    </sheetView>
  </sheetViews>
  <sheetFormatPr defaultRowHeight="14.5" x14ac:dyDescent="0.35"/>
  <sheetData>
    <row r="2" spans="2:6" x14ac:dyDescent="0.35">
      <c r="B2">
        <v>34</v>
      </c>
    </row>
    <row r="10" spans="2:6" x14ac:dyDescent="0.35">
      <c r="F10" t="s">
        <v>129</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E39E20-60F7-4DED-9A1A-168EF70583E1}">
  <dimension ref="A1"/>
  <sheetViews>
    <sheetView workbookViewId="0">
      <selection activeCell="I23" sqref="I23"/>
    </sheetView>
  </sheetViews>
  <sheetFormatPr defaultRowHeight="14.5" x14ac:dyDescent="0.35"/>
  <sheetData/>
  <dataConsolidate topLabels="1" link="1">
    <dataRefs count="2">
      <dataRef ref="B2" sheet="Sheet4"/>
      <dataRef ref="B2" sheet="Sheet5"/>
    </dataRefs>
  </dataConsolidate>
  <pageMargins left="0.7" right="0.7" top="0.75" bottom="0.75" header="0.3" footer="0.3"/>
  <pageSetup orientation="portrait" r:id="rId1"/>
  <drawing r:id="rId2"/>
  <legacyDrawing r:id="rId3"/>
  <oleObjects>
    <mc:AlternateContent xmlns:mc="http://schemas.openxmlformats.org/markup-compatibility/2006">
      <mc:Choice Requires="x14">
        <oleObject progId="Presentation" shapeId="6145" r:id="rId4">
          <objectPr defaultSize="0" r:id="rId5">
            <anchor moveWithCells="1">
              <from>
                <xdr:col>4</xdr:col>
                <xdr:colOff>19050</xdr:colOff>
                <xdr:row>1</xdr:row>
                <xdr:rowOff>107950</xdr:rowOff>
              </from>
              <to>
                <xdr:col>14</xdr:col>
                <xdr:colOff>19050</xdr:colOff>
                <xdr:row>20</xdr:row>
                <xdr:rowOff>38100</xdr:rowOff>
              </to>
            </anchor>
          </objectPr>
        </oleObject>
      </mc:Choice>
      <mc:Fallback>
        <oleObject progId="Presentation" shapeId="6145" r:id="rId4"/>
      </mc:Fallback>
    </mc:AlternateContent>
  </oleObject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719626-4E47-400E-9DF1-847C4158153F}">
  <dimension ref="A1"/>
  <sheetViews>
    <sheetView topLeftCell="A10" workbookViewId="0">
      <selection activeCell="G29" sqref="G29"/>
    </sheetView>
  </sheetViews>
  <sheetFormatPr defaultRowHeight="14.5" x14ac:dyDescent="0.35"/>
  <sheetData/>
  <pageMargins left="0.7" right="0.7" top="0.75" bottom="0.75" header="0.3" footer="0.3"/>
  <pageSetup orientation="portrait" r:id="rId1"/>
  <drawing r:id="rId2"/>
  <legacyDrawing r:id="rId3"/>
  <oleObjects>
    <mc:AlternateContent xmlns:mc="http://schemas.openxmlformats.org/markup-compatibility/2006">
      <mc:Choice Requires="x14">
        <oleObject progId="Presentation" shapeId="8193" r:id="rId4">
          <objectPr defaultSize="0" r:id="rId5">
            <anchor moveWithCells="1">
              <from>
                <xdr:col>4</xdr:col>
                <xdr:colOff>114300</xdr:colOff>
                <xdr:row>2</xdr:row>
                <xdr:rowOff>101600</xdr:rowOff>
              </from>
              <to>
                <xdr:col>14</xdr:col>
                <xdr:colOff>114300</xdr:colOff>
                <xdr:row>21</xdr:row>
                <xdr:rowOff>31750</xdr:rowOff>
              </to>
            </anchor>
          </objectPr>
        </oleObject>
      </mc:Choice>
      <mc:Fallback>
        <oleObject progId="Presentation" shapeId="8193" r:id="rId4"/>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8 e 3 e d 6 d 4 - a d c c - 4 d 0 a - 9 4 0 d - f 9 5 b 8 5 5 6 a 8 c e "   x m l n s = " h t t p : / / s c h e m a s . m i c r o s o f t . c o m / D a t a M a s h u p " > A A A A A L c E A A B Q S w M E F A A C A A g A v H g 3 W t v I I g i l A A A A 9 w A A A B I A H A B D b 2 5 m a W c v U G F j a 2 F n Z S 5 4 b W w g o h g A K K A U A A A A A A A A A A A A A A A A A A A A A A A A A A A A h Y 8 x D o I w G I W v Q r r T F i R E S C m D q y Q m R O P a 1 A q N 8 G N o s d z N w S N 5 B T G K u j m + 7 3 3 D e / f r j e V j 2 3 g X 1 R v d Q Y Y C T J G n Q H Y H D V W G B n v 0 l y j n b C P k S V T K m 2 Q w 6 W g O G a q t P a e E O O e w W + C u r 0 h I a U D 2 x b q U t W o F + s j 6 v + x r M F a A V I i z 3 W s M D 3 E S 4 y C J o w h T R m b K C g 1 f I 5 w G P 9 s f y F Z D Y 4 d e c Q X + t m R k j o y 8 T / A H U E s D B B Q A A g A I A L x 4 N 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8 e D d a 7 x J 1 W b A B A A D m A w A A E w A c A E Z v c m 1 1 b G F z L 1 N l Y 3 R p b 2 4 x L m 0 g o h g A K K A U A A A A A A A A A A A A A A A A A A A A A A A A A A A A d Z N b b 9 p A E I X f k f g P q 8 1 D b c k 1 u E 3 T X M R D B K m K W l G E q f K A U b T Y k 9 j K X q L d 2 U C E + O 9 d 1 6 Y 4 B f t l 7 f P N n D l j 2 Q Z S L J Q k c X V G N 9 1 O t 2 N y p i E j I 5 V a A R L J g H D A b o e 4 K 1 Z W p + C U e 1 i F U / Y E X n k z V B J d o f F o j v h i r n u 9 9 X o d Y i G A y S x j C G G q R I / 6 f l C 5 j B i y v j O p 3 L b 9 3 a J U l t 1 O I R s F z S x x D o D R y S R 3 m x R 4 e K / 0 8 0 q p Z + 9 b w a E R a H i d / D a g T f I T p H p V y S 8 J I 1 2 8 Q r L f z i T j 2 T g m M z C W Y 7 j h Z k P 9 g E j L e U B Q W 9 h n r h I 8 / D 0 O 0 R d j B D G g F a T B j 0 J m 9 R N d 1 l v V / W d 0 q p V Q 6 J b 5 D i x z k a i z m b O V i 1 u T W v e a o w K y q O k t 5 3 H K O N N m U O Z a + v + M h z m T T 8 5 3 / v Y C B 9 O 5 Z t I 8 K i 2 G i l s h S 2 i 8 E y m C 7 Z b G O i Q T F d K A j C V e n I d l 8 S 4 g D q D N 3 E v 6 Y M i E C X A c H S E I G 3 y P j 8 i d Y A U n t 1 m m w R z T a a 4 k k I k V K 9 D H Q 2 f K y u x j d N R V L f J 1 r z P 5 1 p A v T 8 t X p + W o 3 6 K 3 T Y 0 + t Y H P L U 7 n L f q X F v 2 i b U D L w t H l u 4 a d f / h 9 / v s k b v 4 A U E s B A i 0 A F A A C A A g A v H g 3 W t v I I g i l A A A A 9 w A A A B I A A A A A A A A A A A A A A A A A A A A A A E N v b m Z p Z y 9 Q Y W N r Y W d l L n h t b F B L A Q I t A B Q A A g A I A L x 4 N 1 o P y u m r p A A A A O k A A A A T A A A A A A A A A A A A A A A A A P E A A A B b Q 2 9 u d G V u d F 9 U e X B l c 1 0 u e G 1 s U E s B A i 0 A F A A C A A g A v H g 3 W u 8 S d V m w A Q A A 5 g M A A B M A A A A A A A A A A A A A A A A A 4 g E A A E Z v c m 1 1 b G F z L 1 N l Y 3 R p b 2 4 x L m 1 Q S w U G A A A A A A M A A w D C A A A A 3 w 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2 x k A A A A A A A C 5 G 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9 j d W 1 l b n 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C I g L z 4 8 R W 5 0 c n k g V H l w Z T 0 i R m l s b E V y c m 9 y Q 2 9 k Z S I g V m F s d W U 9 I n N V b m t u b 3 d u I i A v P j x F b n R y e S B U e X B l P S J G a W x s R X J y b 3 J D b 3 V u d C I g V m F s d W U 9 I m w w I i A v P j x F b n R y e S B U e X B l P S J G a W x s T G F z d F V w Z G F 0 Z W Q i I F Z h b H V l P S J k M j A y N S 0 w M S 0 y M 1 Q w O T o z N T o y N S 4 5 N D M 0 N T k 4 W i I g L z 4 8 R W 5 0 c n k g V H l w Z T 0 i R m l s b E N v b H V t b l R 5 c G V z I i B W Y W x 1 Z T 0 i c 0 J n W U c i I C 8 + P E V u d H J 5 I F R 5 c G U 9 I k Z p b G x D b 2 x 1 b W 5 O Y W 1 l c y I g V m F s d W U 9 I n N b J n F 1 b 3 Q 7 S 2 l u Z C Z x d W 9 0 O y w m c X V v d D t O Y W 1 l J n F 1 b 3 Q 7 L C Z x d W 9 0 O 1 R l e H Q m c X V v d D t d I i A v P j x F b n R y e S B U e X B l P S J G a W x s U 3 R h d H V z I i B W Y W x 1 Z T 0 i c 1 d h a X R p b m d G b 3 J F e G N l b F J l Z n J l c 2 g i I C 8 + P E V u d H J 5 I F R 5 c G U 9 I l J l b G F 0 a W 9 u c 2 h p c E l u Z m 9 D b 2 5 0 Y W l u Z X I i I F Z h b H V l P S J z e y Z x d W 9 0 O 2 N v b H V t b k N v d W 5 0 J n F 1 b 3 Q 7 O j M s J n F 1 b 3 Q 7 a 2 V 5 Q 2 9 s d W 1 u T m F t Z X M m c X V v d D s 6 W 1 0 s J n F 1 b 3 Q 7 c X V l c n l S Z W x h d G l v b n N o a X B z J n F 1 b 3 Q 7 O l t d L C Z x d W 9 0 O 2 N v b H V t b k l k Z W 5 0 a X R p Z X M m c X V v d D s 6 W y Z x d W 9 0 O 1 N l Y 3 R p b 2 4 x L 0 R v Y 3 V t Z W 5 0 L 0 R h d G E w L n t L a W 5 k L D B 9 J n F 1 b 3 Q 7 L C Z x d W 9 0 O 1 N l Y 3 R p b 2 4 x L 0 R v Y 3 V t Z W 5 0 L 0 R h d G E w L n t O Y W 1 l L D F 9 J n F 1 b 3 Q 7 L C Z x d W 9 0 O 1 N l Y 3 R p b 2 4 x L 0 R v Y 3 V t Z W 5 0 L 0 R h d G E w L n t U Z X h 0 L D N 9 J n F 1 b 3 Q 7 X S w m c X V v d D t D b 2 x 1 b W 5 D b 3 V u d C Z x d W 9 0 O z o z L C Z x d W 9 0 O 0 t l e U N v b H V t b k 5 h b W V z J n F 1 b 3 Q 7 O l t d L C Z x d W 9 0 O 0 N v b H V t b k l k Z W 5 0 a X R p Z X M m c X V v d D s 6 W y Z x d W 9 0 O 1 N l Y 3 R p b 2 4 x L 0 R v Y 3 V t Z W 5 0 L 0 R h d G E w L n t L a W 5 k L D B 9 J n F 1 b 3 Q 7 L C Z x d W 9 0 O 1 N l Y 3 R p b 2 4 x L 0 R v Y 3 V t Z W 5 0 L 0 R h d G E w L n t O Y W 1 l L D F 9 J n F 1 b 3 Q 7 L C Z x d W 9 0 O 1 N l Y 3 R p b 2 4 x L 0 R v Y 3 V t Z W 5 0 L 0 R h d G E w L n t U Z X h 0 L D N 9 J n F 1 b 3 Q 7 X S w m c X V v d D t S Z W x h d G l v b n N o a X B J b m Z v J n F 1 b 3 Q 7 O l t d f S I g L z 4 8 R W 5 0 c n k g V H l w Z T 0 i U X V l c n l J R C I g V m F s d W U 9 I n N j O G Q z Y z Q 1 O S 0 4 Y z V k L T Q w Y W E t O D I 1 M S 0 5 O D h i O T F m M D k 1 Z j A i I C 8 + P C 9 T d G F i b G V F b n R y a W V z P j w v S X R l b T 4 8 S X R l b T 4 8 S X R l b U x v Y 2 F 0 a W 9 u P j x J d G V t V H l w Z T 5 G b 3 J t d W x h P C 9 J d G V t V H l w Z T 4 8 S X R l b V B h d G g + U 2 V j d G l v b j E v R G 9 j d W 1 l b n Q v U 2 9 1 c m N l P C 9 J d G V t U G F 0 a D 4 8 L 0 l 0 Z W 1 M b 2 N h d G l v b j 4 8 U 3 R h Y m x l R W 5 0 c m l l c y A v P j w v S X R l b T 4 8 S X R l b T 4 8 S X R l b U x v Y 2 F 0 a W 9 u P j x J d G V t V H l w Z T 5 G b 3 J t d W x h P C 9 J d G V t V H l w Z T 4 8 S X R l b V B h d G g + U 2 V j d G l v b j E v R G 9 j d W 1 l b n Q v R G F 0 Y T A 8 L 0 l 0 Z W 1 Q Y X R o P j w v S X R l b U x v Y 2 F 0 a W 9 u P j x T d G F i b G V F b n R y a W V z I C 8 + P C 9 J d G V t P j x J d G V t P j x J d G V t T G 9 j Y X R p b 2 4 + P E l 0 Z W 1 U e X B l P k Z v c m 1 1 b G E 8 L 0 l 0 Z W 1 U e X B l P j x J d G V t U G F 0 a D 5 T Z W N 0 a W 9 u M S 9 T a G V l d D 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U Y X J n Z X Q i I F Z h b H V l P S J z U 2 h l Z X Q x I i A v P j x F b n R y e S B U e X B l P S J G a W x s Z W R D b 2 1 w b G V 0 Z V J l c 3 V s d F R v V 2 9 y a 3 N o Z W V 0 I i B W Y W x 1 Z T 0 i b D E i I C 8 + P E V u d H J 5 I F R 5 c G U 9 I k F k Z G V k V G 9 E Y X R h T W 9 k Z W w i I F Z h b H V l P S J s M C I g L z 4 8 R W 5 0 c n k g V H l w Z T 0 i R m l s b E N v d W 5 0 I i B W Y W x 1 Z T 0 i b D I w I i A v P j x F b n R y e S B U e X B l P S J G a W x s R X J y b 3 J D b 2 R l I i B W Y W x 1 Z T 0 i c 1 V u a 2 5 v d 2 4 i I C 8 + P E V u d H J 5 I F R 5 c G U 9 I k Z p b G x F c n J v c k N v d W 5 0 I i B W Y W x 1 Z T 0 i b D A i I C 8 + P E V u d H J 5 I F R 5 c G U 9 I k Z p b G x M Y X N 0 V X B k Y X R l Z C I g V m F s d W U 9 I m Q y M D I 1 L T A x L T I z V D A 5 O j M 1 O j U 2 L j A 4 O D Y 4 M T N a I i A v P j x F b n R y e S B U e X B l P S J G a W x s Q 2 9 s d W 1 u V H l w Z X M i I F Z h b H V l P S J z Q X d Z R 0 J n T U d B Q U F B Q U F Z R 0 F B Q U F C Z 0 F H I i A v P j x F b n R y e S B U e X B l P S J G a W x s Q 2 9 s d W 1 u T m F t Z X M i I F Z h b H V l P S J z W y Z x d W 9 0 O 1 N y L i B O b y 4 m c X V v d D s s J n F 1 b 3 Q 7 U 3 R 1 Z G V u d F x 1 M D A y N 3 M g T m F t Z S Z x d W 9 0 O y w m c X V v d D t T d H V k Z W 5 0 X H U w M D I 3 c y Z x d W 9 0 O y w m c X V v d D t F b W F p b C B B Z G R y Z X N z J n F 1 b 3 Q 7 L C Z x d W 9 0 O 1 B o b 2 5 l I E 5 1 b W J l c i Z x d W 9 0 O y w m c X V v d D t S b 3 V u Z C 0 x 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1 N o Z W V 0 M S 9 D a G F u Z 2 V k I F R 5 c G U u e 1 N y L i B O b y 4 s M H 0 m c X V v d D s s J n F 1 b 3 Q 7 U 2 V j d G l v b j E v U 2 h l Z X Q x L 0 N o Y W 5 n Z W Q g V H l w Z S 5 7 U 3 R 1 Z G V u d F x 1 M D A y N 3 M g T m F t Z S w x f S Z x d W 9 0 O y w m c X V v d D t T Z W N 0 a W 9 u M S 9 T a G V l d D E v Q 2 h h b m d l Z C B U e X B l L n t T d H V k Z W 5 0 X H U w M D I 3 c y w y f S Z x d W 9 0 O y w m c X V v d D t T Z W N 0 a W 9 u M S 9 T a G V l d D E v Q 2 h h b m d l Z C B U e X B l L n t F b W F p b C B B Z G R y Z X N z L D N 9 J n F 1 b 3 Q 7 L C Z x d W 9 0 O 1 N l Y 3 R p b 2 4 x L 1 N o Z W V 0 M S 9 D a G F u Z 2 V k I F R 5 c G U u e 1 B o b 2 5 l I E 5 1 b W J l c i w 0 f S Z x d W 9 0 O y w m c X V v d D t T Z W N 0 a W 9 u M S 9 T a G V l d D E v Q 2 h h b m d l Z C B U e X B l L n t S b 3 V u Z C 0 x L D V 9 J n F 1 b 3 Q 7 L C Z x d W 9 0 O 1 N l Y 3 R p b 2 4 x L 1 N o Z W V 0 M S 9 D a G F u Z 2 V k I F R 5 c G U u e 0 N v b H V t b j c s N n 0 m c X V v d D s s J n F 1 b 3 Q 7 U 2 V j d G l v b j E v U 2 h l Z X Q x L 0 N o Y W 5 n Z W Q g V H l w Z S 5 7 Q 2 9 s d W 1 u O C w 3 f S Z x d W 9 0 O y w m c X V v d D t T Z W N 0 a W 9 u M S 9 T a G V l d D E v Q 2 h h b m d l Z C B U e X B l L n t D b 2 x 1 b W 4 5 L D h 9 J n F 1 b 3 Q 7 L C Z x d W 9 0 O 1 N l Y 3 R p b 2 4 x L 1 N o Z W V 0 M S 9 D a G F u Z 2 V k I F R 5 c G U u e 0 N v b H V t b j E w L D l 9 J n F 1 b 3 Q 7 L C Z x d W 9 0 O 1 N l Y 3 R p b 2 4 x L 1 N o Z W V 0 M S 9 D a G F u Z 2 V k I F R 5 c G U u e 0 N v b H V t b j E x L D E w f S Z x d W 9 0 O y w m c X V v d D t T Z W N 0 a W 9 u M S 9 T a G V l d D E v Q 2 h h b m d l Z C B U e X B l L n t D b 2 x 1 b W 4 x M i w x M X 0 m c X V v d D s s J n F 1 b 3 Q 7 U 2 V j d G l v b j E v U 2 h l Z X Q x L 0 N o Y W 5 n Z W Q g V H l w Z S 5 7 Q 2 9 s d W 1 u M T M s M T J 9 J n F 1 b 3 Q 7 L C Z x d W 9 0 O 1 N l Y 3 R p b 2 4 x L 1 N o Z W V 0 M S 9 D a G F u Z 2 V k I F R 5 c G U u e 0 N v b H V t b j E 0 L D E z f S Z x d W 9 0 O y w m c X V v d D t T Z W N 0 a W 9 u M S 9 T a G V l d D E v Q 2 h h b m d l Z C B U e X B l L n t D b 2 x 1 b W 4 x N S w x N H 0 m c X V v d D s s J n F 1 b 3 Q 7 U 2 V j d G l v b j E v U 2 h l Z X Q x L 0 N o Y W 5 n Z W Q g V H l w Z S 5 7 Q 2 9 s d W 1 u M T Y s M T V 9 J n F 1 b 3 Q 7 L C Z x d W 9 0 O 1 N l Y 3 R p b 2 4 x L 1 N o Z W V 0 M S 9 D a G F u Z 2 V k I F R 5 c G U u e 0 N v b H V t b j E 3 L D E 2 f S Z x d W 9 0 O y w m c X V v d D t T Z W N 0 a W 9 u M S 9 T a G V l d D E v Q 2 h h b m d l Z C B U e X B l L n t D b 2 x 1 b W 4 x O C w x N 3 0 m c X V v d D t d L C Z x d W 9 0 O 0 N v b H V t b k N v d W 5 0 J n F 1 b 3 Q 7 O j E 4 L C Z x d W 9 0 O 0 t l e U N v b H V t b k 5 h b W V z J n F 1 b 3 Q 7 O l t d L C Z x d W 9 0 O 0 N v b H V t b k l k Z W 5 0 a X R p Z X M m c X V v d D s 6 W y Z x d W 9 0 O 1 N l Y 3 R p b 2 4 x L 1 N o Z W V 0 M S 9 D a G F u Z 2 V k I F R 5 c G U u e 1 N y L i B O b y 4 s M H 0 m c X V v d D s s J n F 1 b 3 Q 7 U 2 V j d G l v b j E v U 2 h l Z X Q x L 0 N o Y W 5 n Z W Q g V H l w Z S 5 7 U 3 R 1 Z G V u d F x 1 M D A y N 3 M g T m F t Z S w x f S Z x d W 9 0 O y w m c X V v d D t T Z W N 0 a W 9 u M S 9 T a G V l d D E v Q 2 h h b m d l Z C B U e X B l L n t T d H V k Z W 5 0 X H U w M D I 3 c y w y f S Z x d W 9 0 O y w m c X V v d D t T Z W N 0 a W 9 u M S 9 T a G V l d D E v Q 2 h h b m d l Z C B U e X B l L n t F b W F p b C B B Z G R y Z X N z L D N 9 J n F 1 b 3 Q 7 L C Z x d W 9 0 O 1 N l Y 3 R p b 2 4 x L 1 N o Z W V 0 M S 9 D a G F u Z 2 V k I F R 5 c G U u e 1 B o b 2 5 l I E 5 1 b W J l c i w 0 f S Z x d W 9 0 O y w m c X V v d D t T Z W N 0 a W 9 u M S 9 T a G V l d D E v Q 2 h h b m d l Z C B U e X B l L n t S b 3 V u Z C 0 x L D V 9 J n F 1 b 3 Q 7 L C Z x d W 9 0 O 1 N l Y 3 R p b 2 4 x L 1 N o Z W V 0 M S 9 D a G F u Z 2 V k I F R 5 c G U u e 0 N v b H V t b j c s N n 0 m c X V v d D s s J n F 1 b 3 Q 7 U 2 V j d G l v b j E v U 2 h l Z X Q x L 0 N o Y W 5 n Z W Q g V H l w Z S 5 7 Q 2 9 s d W 1 u O C w 3 f S Z x d W 9 0 O y w m c X V v d D t T Z W N 0 a W 9 u M S 9 T a G V l d D E v Q 2 h h b m d l Z C B U e X B l L n t D b 2 x 1 b W 4 5 L D h 9 J n F 1 b 3 Q 7 L C Z x d W 9 0 O 1 N l Y 3 R p b 2 4 x L 1 N o Z W V 0 M S 9 D a G F u Z 2 V k I F R 5 c G U u e 0 N v b H V t b j E w L D l 9 J n F 1 b 3 Q 7 L C Z x d W 9 0 O 1 N l Y 3 R p b 2 4 x L 1 N o Z W V 0 M S 9 D a G F u Z 2 V k I F R 5 c G U u e 0 N v b H V t b j E x L D E w f S Z x d W 9 0 O y w m c X V v d D t T Z W N 0 a W 9 u M S 9 T a G V l d D E v Q 2 h h b m d l Z C B U e X B l L n t D b 2 x 1 b W 4 x M i w x M X 0 m c X V v d D s s J n F 1 b 3 Q 7 U 2 V j d G l v b j E v U 2 h l Z X Q x L 0 N o Y W 5 n Z W Q g V H l w Z S 5 7 Q 2 9 s d W 1 u M T M s M T J 9 J n F 1 b 3 Q 7 L C Z x d W 9 0 O 1 N l Y 3 R p b 2 4 x L 1 N o Z W V 0 M S 9 D a G F u Z 2 V k I F R 5 c G U u e 0 N v b H V t b j E 0 L D E z f S Z x d W 9 0 O y w m c X V v d D t T Z W N 0 a W 9 u M S 9 T a G V l d D E v Q 2 h h b m d l Z C B U e X B l L n t D b 2 x 1 b W 4 x N S w x N H 0 m c X V v d D s s J n F 1 b 3 Q 7 U 2 V j d G l v b j E v U 2 h l Z X Q x L 0 N o Y W 5 n Z W Q g V H l w Z S 5 7 Q 2 9 s d W 1 u M T Y s M T V 9 J n F 1 b 3 Q 7 L C Z x d W 9 0 O 1 N l Y 3 R p b 2 4 x L 1 N o Z W V 0 M S 9 D a G F u Z 2 V k I F R 5 c G U u e 0 N v b H V t b j E 3 L D E 2 f S Z x d W 9 0 O y w m c X V v d D t T Z W N 0 a W 9 u M S 9 T a G V l d D E v Q 2 h h b m d l Z C B U e X B l L n t D b 2 x 1 b W 4 x O C w x N 3 0 m c X V v d D t d L C Z x d W 9 0 O 1 J l b G F 0 a W 9 u c 2 h p c E l u Z m 8 m c X V v d D s 6 W 1 1 9 I i A v P j x F b n R y e S B U e X B l P S J R d W V y e U l E I i B W Y W x 1 Z T 0 i c z J h N 2 Q 3 Y T U 1 L T Q y Z T E t N D l j Y y 1 h M z E z L T k 0 Z m V l N T A 2 N j F i N C I g L z 4 8 L 1 N 0 Y W J s Z U V u d H J p Z X M + P C 9 J d G V t P j x J d G V t P j x J d G V t T G 9 j Y X R p b 2 4 + P E l 0 Z W 1 U e X B l P k Z v c m 1 1 b G E 8 L 0 l 0 Z W 1 U e X B l P j x J d G V t U G F 0 a D 5 T Z W N 0 a W 9 u M S 9 T a G V l d D E v U 2 9 1 c m N l P C 9 J d G V t U G F 0 a D 4 8 L 0 l 0 Z W 1 M b 2 N h d G l v b j 4 8 U 3 R h Y m x l R W 5 0 c m l l c y A v P j w v S X R l b T 4 8 S X R l b T 4 8 S X R l b U x v Y 2 F 0 a W 9 u P j x J d G V t V H l w Z T 5 G b 3 J t d W x h P C 9 J d G V t V H l w Z T 4 8 S X R l b V B h d G g + U 2 V j d G l v b j E v U 2 h l Z X Q x L 1 N o Z W V 0 M V 9 T a G V l d D w v S X R l b V B h d G g + P C 9 J d G V t T G 9 j Y X R p b 2 4 + P F N 0 Y W J s Z U V u d H J p Z X M g L z 4 8 L 0 l 0 Z W 0 + P E l 0 Z W 0 + P E l 0 Z W 1 M b 2 N h d G l v b j 4 8 S X R l b V R 5 c G U + R m 9 y b X V s Y T w v S X R l b V R 5 c G U + P E l 0 Z W 1 Q Y X R o P l N l Y 3 R p b 2 4 x L 1 N o Z W V 0 M S 9 Q c m 9 t b 3 R l Z C U y M E h l Y W R l c n M 8 L 0 l 0 Z W 1 Q Y X R o P j w v S X R l b U x v Y 2 F 0 a W 9 u P j x T d G F i b G V F b n R y a W V z I C 8 + P C 9 J d G V t P j x J d G V t P j x J d G V t T G 9 j Y X R p b 2 4 + P E l 0 Z W 1 U e X B l P k Z v c m 1 1 b G E 8 L 0 l 0 Z W 1 U e X B l P j x J d G V t U G F 0 a D 5 T Z W N 0 a W 9 u M S 9 T a G V l d D E v Q 2 h h b m d l Z C U y M F R 5 c G U 8 L 0 l 0 Z W 1 Q Y X R o P j w v S X R l b U x v Y 2 F 0 a W 9 u P j x T d G F i b G V F b n R y a W V z I C 8 + P C 9 J d G V t P j w v S X R l b X M + P C 9 M b 2 N h b F B h Y 2 t h Z 2 V N Z X R h Z G F 0 Y U Z p b G U + F g A A A F B L B Q Y A A A A A A A A A A A A A A A A A A A A A A A A m A Q A A A Q A A A N C M n d 8 B F d E R j H o A w E / C l + s B A A A A l V W / O Y S c K 0 2 N j N e a P / e K r w A A A A A C A A A A A A A Q Z g A A A A E A A C A A A A D j a q K 6 R W m r z H l / l A O f P A r H b 8 Q y E 9 r U y G E l P S s 4 H V M Z o g A A A A A O g A A A A A I A A C A A A A C + K t d 5 f n 6 g X g F 9 3 p m G / n P M N H w h B x K d i t U M j Z A Z g n a S H l A A A A D q Z r C 5 L B U 6 j 3 u 3 S 6 p T Q f I X 3 c 1 Y w g c / N 8 m T T S 1 4 8 l y W s H 1 q r W H N U N G p 1 j Q v C H a G 9 Q d G u m i j X k n r w 7 h E O Q J r q p b d 1 L / K Y y C J Z l N B 6 + u 7 C r + 4 E 0 A A A A D s w M U Q i K H P r C Z q v s j k C Q l T T Z q 9 P e K c i P t q 5 X O C P f s y I v i y h V H D w W R + i q B R n z j 0 g 2 X 2 W 4 t P F h p G J q K A g E u Z 5 w k K < / D a t a M a s h u p > 
</file>

<file path=customXml/itemProps1.xml><?xml version="1.0" encoding="utf-8"?>
<ds:datastoreItem xmlns:ds="http://schemas.openxmlformats.org/officeDocument/2006/customXml" ds:itemID="{831B4C3F-3412-4AE0-9F04-B762A66CE42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Sheet1</vt:lpstr>
      <vt:lpstr>Sheet2</vt:lpstr>
      <vt:lpstr>Sheet9</vt:lpstr>
      <vt:lpstr>Sheet10</vt:lpstr>
      <vt:lpstr>Sheet3</vt:lpstr>
      <vt:lpstr>Sheet4</vt:lpstr>
      <vt:lpstr>Sheet5</vt:lpstr>
      <vt:lpstr>Sheet6</vt:lpstr>
      <vt:lpstr>Sheet8</vt:lpstr>
      <vt:lpstr>Sheet7</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Lenovo</cp:lastModifiedBy>
  <dcterms:created xsi:type="dcterms:W3CDTF">2024-12-07T04:50:17Z</dcterms:created>
  <dcterms:modified xsi:type="dcterms:W3CDTF">2025-01-24T03:22:37Z</dcterms:modified>
</cp:coreProperties>
</file>